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Wymiana-ZPO\CENTRALIZACJA ZAKUPÓW\2025\Środki czystości\SWZ+załaczniki\"/>
    </mc:Choice>
  </mc:AlternateContent>
  <xr:revisionPtr revIDLastSave="0" documentId="13_ncr:1_{D2F0801C-69E4-436D-8D5E-14A7B7A8543B}" xr6:coauthVersionLast="47" xr6:coauthVersionMax="47" xr10:uidLastSave="{00000000-0000-0000-0000-000000000000}"/>
  <bookViews>
    <workbookView xWindow="-120" yWindow="-120" windowWidth="29040" windowHeight="15720" activeTab="1" xr2:uid="{00000000-000D-0000-FFFF-FFFF00000000}"/>
  </bookViews>
  <sheets>
    <sheet name="Część I" sheetId="1" r:id="rId1"/>
    <sheet name="Część II" sheetId="2" r:id="rId2"/>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G18" i="1"/>
  <c r="I18" i="1" s="1"/>
  <c r="K18" i="1" s="1"/>
  <c r="J18" i="1" s="1"/>
  <c r="G19" i="1"/>
  <c r="G20" i="1"/>
  <c r="G21" i="1"/>
  <c r="I21" i="1" s="1"/>
  <c r="K21" i="1" s="1"/>
  <c r="J21" i="1" s="1"/>
  <c r="K17" i="2"/>
  <c r="J17" i="2"/>
  <c r="I17" i="2"/>
  <c r="I18" i="2"/>
  <c r="K18" i="2" s="1"/>
  <c r="J18" i="2" s="1"/>
  <c r="I26" i="2"/>
  <c r="I27" i="2"/>
  <c r="I28" i="2"/>
  <c r="I29" i="2"/>
  <c r="K29" i="2" s="1"/>
  <c r="J29" i="2" s="1"/>
  <c r="I30" i="2"/>
  <c r="K30" i="2" s="1"/>
  <c r="J30" i="2" s="1"/>
  <c r="I31" i="2"/>
  <c r="K31" i="2" s="1"/>
  <c r="J31" i="2" s="1"/>
  <c r="I32" i="2"/>
  <c r="K32" i="2" s="1"/>
  <c r="J32" i="2" s="1"/>
  <c r="I34" i="2"/>
  <c r="K34" i="2" s="1"/>
  <c r="J34" i="2" s="1"/>
  <c r="I37" i="2"/>
  <c r="K37" i="2" s="1"/>
  <c r="J37" i="2" s="1"/>
  <c r="I38" i="2"/>
  <c r="K38" i="2" s="1"/>
  <c r="J38" i="2" s="1"/>
  <c r="G17" i="2"/>
  <c r="G18" i="2"/>
  <c r="G19" i="2"/>
  <c r="G20" i="2"/>
  <c r="G21" i="2"/>
  <c r="G22" i="2"/>
  <c r="G23" i="2"/>
  <c r="I23" i="2" s="1"/>
  <c r="G24" i="2"/>
  <c r="I24" i="2" s="1"/>
  <c r="G25" i="2"/>
  <c r="G26" i="2"/>
  <c r="K26" i="2" s="1"/>
  <c r="J26" i="2" s="1"/>
  <c r="G27" i="2"/>
  <c r="K27" i="2" s="1"/>
  <c r="J27" i="2" s="1"/>
  <c r="G28" i="2"/>
  <c r="K28" i="2" s="1"/>
  <c r="J28" i="2" s="1"/>
  <c r="G29" i="2"/>
  <c r="G30" i="2"/>
  <c r="G31" i="2"/>
  <c r="G32" i="2"/>
  <c r="G33" i="2"/>
  <c r="I33" i="2" s="1"/>
  <c r="K33" i="2" s="1"/>
  <c r="J33" i="2" s="1"/>
  <c r="G34" i="2"/>
  <c r="G35" i="2"/>
  <c r="I35" i="2" s="1"/>
  <c r="G36" i="2"/>
  <c r="G37" i="2"/>
  <c r="G38" i="2"/>
  <c r="G39" i="2"/>
  <c r="G40" i="2"/>
  <c r="G41" i="2"/>
  <c r="G42" i="2"/>
  <c r="G43" i="2"/>
  <c r="I43" i="2" s="1"/>
  <c r="G44" i="2"/>
  <c r="I44" i="2" s="1"/>
  <c r="E17" i="2"/>
  <c r="G16" i="2"/>
  <c r="I16" i="2" s="1"/>
  <c r="I25" i="2" l="1"/>
  <c r="K25" i="2" s="1"/>
  <c r="J25" i="2" s="1"/>
  <c r="K44" i="2"/>
  <c r="J44" i="2" s="1"/>
  <c r="K43" i="2"/>
  <c r="J43" i="2" s="1"/>
  <c r="I42" i="2"/>
  <c r="K42" i="2" s="1"/>
  <c r="J42" i="2" s="1"/>
  <c r="I41" i="2"/>
  <c r="K41" i="2" s="1"/>
  <c r="J41" i="2" s="1"/>
  <c r="I40" i="2"/>
  <c r="K40" i="2" s="1"/>
  <c r="J40" i="2" s="1"/>
  <c r="I39" i="2"/>
  <c r="K39" i="2" s="1"/>
  <c r="J39" i="2" s="1"/>
  <c r="I36" i="2"/>
  <c r="K36" i="2" s="1"/>
  <c r="J36" i="2" s="1"/>
  <c r="K35" i="2"/>
  <c r="J35" i="2" s="1"/>
  <c r="K24" i="2"/>
  <c r="J24" i="2" s="1"/>
  <c r="K23" i="2"/>
  <c r="J23" i="2" s="1"/>
  <c r="I22" i="2"/>
  <c r="K22" i="2" s="1"/>
  <c r="J22" i="2" s="1"/>
  <c r="I21" i="2"/>
  <c r="K21" i="2" s="1"/>
  <c r="J21" i="2" s="1"/>
  <c r="I20" i="2"/>
  <c r="K20" i="2" s="1"/>
  <c r="J20" i="2" s="1"/>
  <c r="I19" i="2"/>
  <c r="K19" i="2" s="1"/>
  <c r="J19" i="2" s="1"/>
  <c r="G45" i="2"/>
  <c r="I20" i="1"/>
  <c r="K20" i="1" s="1"/>
  <c r="J20" i="1" s="1"/>
  <c r="I19" i="1"/>
  <c r="K19" i="1" s="1"/>
  <c r="J19" i="1" s="1"/>
  <c r="I17" i="1"/>
  <c r="K17" i="1" s="1"/>
  <c r="J17" i="1" s="1"/>
  <c r="K16" i="2"/>
  <c r="I45" i="2" l="1"/>
  <c r="J16" i="2"/>
  <c r="K45" i="2"/>
  <c r="G16" i="1"/>
  <c r="G22" i="1" s="1"/>
  <c r="I16" i="1" l="1"/>
  <c r="I22" i="1" s="1"/>
  <c r="K16" i="1" l="1"/>
  <c r="K22" i="1" s="1"/>
  <c r="J16" i="1" l="1"/>
</calcChain>
</file>

<file path=xl/sharedStrings.xml><?xml version="1.0" encoding="utf-8"?>
<sst xmlns="http://schemas.openxmlformats.org/spreadsheetml/2006/main" count="202" uniqueCount="99">
  <si>
    <t>Lp.</t>
  </si>
  <si>
    <t>Jednostka miary</t>
  </si>
  <si>
    <t>Ilość</t>
  </si>
  <si>
    <t>Cena jednostkowa netto</t>
  </si>
  <si>
    <t>VAT</t>
  </si>
  <si>
    <t>%</t>
  </si>
  <si>
    <t xml:space="preserve">Razem wartość </t>
  </si>
  <si>
    <t>x</t>
  </si>
  <si>
    <t>Opis</t>
  </si>
  <si>
    <t>Nazwa asortymentu</t>
  </si>
  <si>
    <t>Wykonawca:</t>
  </si>
  <si>
    <t>(pełna nazwa/firma,adres, w zależności od podmiotu NIP/PESEL,KRS/CEiDG)</t>
  </si>
  <si>
    <t xml:space="preserve">Zamawiajacy nie ponosi odpowiedzialności za błędy wynikające z korzystania z formuł obliczeniowych. </t>
  </si>
  <si>
    <t>Wartość netto       (kol. 6 x kol. 5)</t>
  </si>
  <si>
    <t>Cena jednostkowa brutto (kol. 11 / kol. 5)</t>
  </si>
  <si>
    <t>Wartość brutto (kol. 7 + kol. 9)</t>
  </si>
  <si>
    <t>Oferowany produkt (nazwa,producent, pojemność)</t>
  </si>
  <si>
    <t>wartość (kol. 7 x kol. 8)</t>
  </si>
  <si>
    <t>ŁĄCZNĄ  WARTOŚĆ   NETTO,   BRUTTO   ORAZ  VAT  NALEŻY   PRZENIEŚĆ   DO   OFERTY</t>
  </si>
  <si>
    <t>* Oferent musi wypełnić wszystkie wiersze i kolumny formularza cenowego</t>
  </si>
  <si>
    <t xml:space="preserve">podpis(y) elektroniczny osób(y) uprawnionych do reprezentacji Wykonawcy </t>
  </si>
  <si>
    <t>miejscowość, data</t>
  </si>
  <si>
    <t>______________________________________________________________</t>
  </si>
  <si>
    <t>Formularz cenowy na I Część - Artykuły higieniczne i papierowe</t>
  </si>
  <si>
    <t>_____________________</t>
  </si>
  <si>
    <t>szt.</t>
  </si>
  <si>
    <t>op.</t>
  </si>
  <si>
    <t>nazwa: _____________
producent: ___________
pojemność: _________</t>
  </si>
  <si>
    <t>Załącznik nr 2 do SWZ</t>
  </si>
  <si>
    <r>
      <t xml:space="preserve">Instrukcja wypełniania: Wykonawca wypełnia żółte pola: kolumny od 6 do 12. Wykonawca zobowiązany jest podać cenę w złotych polskich z dokładnością do dwóch miejsc po przecinku. Jeżeli trzecia cyfra po przecinku jest mniejsza niż 5, to przy zaokrągleniu - drugiej cyfry nie zmienia się, jeżeli trzecia cyfra po przecinku jest równa 5 lub większa – to drugą cyfrę zaokrągla się w górę. </t>
    </r>
    <r>
      <rPr>
        <b/>
        <u/>
        <sz val="11"/>
        <color rgb="FFFF0000"/>
        <rFont val="Calibri"/>
        <family val="2"/>
        <charset val="238"/>
        <scheme val="minor"/>
      </rPr>
      <t>Do oferty należy dołączyć wypełniony i podpisany poniższy szczegółowy formularz cenowy wraz z jego wersją elektroniczną w formacie możliwym do odczytania w programie EXCEL.</t>
    </r>
  </si>
  <si>
    <t>papier toaletowy</t>
  </si>
  <si>
    <t>Papier toaletowy, kolor min. 75% biały , mała rolka, wytrzymały, dwuwarstwowy, nie pylący, listkowany,  dł. wstęgi min. 36Mb, szerokość 9-10 cm., gramatura papieru minimum 32 g/m2, ciasno zwinięty (1 sztuka = mała rolka)</t>
  </si>
  <si>
    <t>Papier toaletowy, kolor min. 75% biały, duża rolka, wytrzymały, dwuwarstwowy, nie pylący, dł. wstęgi min. 100Mb, szerokość 9-10 cm., gramatura papieru 32 - 34 g/m2, ciasno zwinięty (1 sztuka = duża rolka)</t>
  </si>
  <si>
    <t>ręcznik kuchenny</t>
  </si>
  <si>
    <t>Ręcznik kuchenny w rolce, 100% celuloza, dwuwarstwowy, biały, min. 90 odcinków o wymiarach listka 21 - 22,5 x 23 cm, gruby i wytrzymały, (1 sztuka = 1 rolka) *Zamawiający dopuszcza Ręcznik kuchenny w rolce, 100% celuloza, jednowarstwowy gramatura 45g/m2 +/- 5%, biały, min. 90 odcinków o wymiarach listka 18x23cm, gruby i wytrzymały,(1 sztuka = 1 rolka)</t>
  </si>
  <si>
    <t>ręczniki papierowe</t>
  </si>
  <si>
    <t>Ręczniki papierowe składane typu ZZ, białe, dwuwarstwowe, papier żywicowy, wodoutwardzony, gofrowany, kolor min. 75% białe, szerokość listka 22 cm, długość 24 cm, wymiar listka z tolerancją +/- 3%, gramatura 34-36 g/m2, nie pylące, chłonne i wytrzymałe, nie pozostawiające nieprzyjemnego zapachu na skórze (1 opakowanie = nie mniej niż 200 listków)</t>
  </si>
  <si>
    <t>reczniki papierowe</t>
  </si>
  <si>
    <t>Ręcznik papierowy w rolce, średnica  min. 19 cm, wysokość 19-20 cm, perforowany, długość min. 120 m, wysoka chłonność, bardzo wytrzymały, miękki, dwie warstwy, gramatura papieru min. 17 g /m2,  100% celuloza, dopuszczany kolor: biały (1 sztuka = 1 rolka)</t>
  </si>
  <si>
    <t>podpaski</t>
  </si>
  <si>
    <t>Podpaski ze skrzydełkami. Wymiary długość 220 - 240 mm, szerokość bez skrzydełek 80 - 95 mm, grubość 2-3 mm, wykonane z oddychającej, przypuszczającej powietrze włókniny, warstwa wierzchnia ze specjalnym systemem chłonnym zapobiegającym przeciekaniu, z osłonkami bocznymi, kształt: regularny, bezzapachowe. Produkt przebadany dermatologiczne nie uczula , nie podrażnia - neutralne PH. (1 opakowanie = 20 szt.)</t>
  </si>
  <si>
    <t>Płyn do mycia naczyń</t>
  </si>
  <si>
    <t xml:space="preserve">Płyn do ręcznego mycia naczyń w postaci silnego koncentratu, usuwający zanieczyszczenia organiczne i tłuszcze, wartość PH roztworu neutralna, delikatny dla skóry rąk, gęsty ale nie galaretowaty, spieniający, wysoce wydajny (dozowanie: max. 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(1 opakowanie = od 4,878 l do 5 l) </t>
  </si>
  <si>
    <t>proszek do prania tkanin białych</t>
  </si>
  <si>
    <t>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nie pozostawiający na ubraniach smug i osadu, posiadający aktywne składniki działające już w niskich temperaturach wody. Usuwa plamy w zakresie temperatur 30-95 st. C. Wystarczający na minimum 40 prań. Skład: 10 -30% -  związki wybielające na bazie tlenu, 5-15% anionowe środki powierzchniowo czynne, &lt; 5% - niejonowe środki powierzchniowo czynne, enzymy, rozjaśniacze optyczne. Opakowanie proszku charakteryzujące się wytrzymałością, z uchwytem. (1 opakowanie = minimum 3,96 kg)</t>
  </si>
  <si>
    <t>proszek do prania tkanin kolorowych</t>
  </si>
  <si>
    <t>mydło do rąk</t>
  </si>
  <si>
    <t>Mydło do rąk w płynie o działaniu antybakteryjnym, glicerynowe o bardzo gęstej konsystencji. Mydło posiadające dobre właściwości myjące, pielęgnujące i nawilżające, dobrze pieniące się, do codziennego mycia rąk, nie wysuszające skóry, przeznaczone do skóry wrażliwej, pozostawiające na skórze miły, delikatny zapach. Mydło musi posiadać pozytywną opinię dermatologiczną. Mydło nie może samoczynnie wyciekać z dozowników. (1 opakowanie = 5 l)</t>
  </si>
  <si>
    <t>Mydło sodowe toaletowe w kostce, myjące, zawierające substance nawilżające skórę, glicerynę i kompozycje zapachowe, delikatne dla skóry rąk, (1 sztuka = 100 g)</t>
  </si>
  <si>
    <t>płyn do szyb</t>
  </si>
  <si>
    <t>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(1 opakowanie = 500 ml)</t>
  </si>
  <si>
    <t>środek myjący</t>
  </si>
  <si>
    <t>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powierzchniowo-czynne&lt;5%, niejonowe środki powierzchniowo-czynne &lt;5% oraz kompozycje zapachowe. ph: od 5 do 6,5  Gęstość min. 1,00 g/cm3, Pojemnik, kanister HDPE 5L
(1 opakowanie = 5 l)</t>
  </si>
  <si>
    <t>kostka wc</t>
  </si>
  <si>
    <t>Kostka WC do muszli klozetowej na bazie substancji powierzchniowo-czynnych- zawieszka, trójfazowa, antybakteryjna, odświeżająca o zapachu leśnym, morskim, cytrynowym lub kwiatowym, zapobiegająca osiadaniu się kamienia, o długotrwałym działaniu (waga kostki 40g - 60g)</t>
  </si>
  <si>
    <t>płyn do dezynfekcji toalet</t>
  </si>
  <si>
    <t>płyn do usuwania kamienia i rdzy</t>
  </si>
  <si>
    <t>proszek czyszczący</t>
  </si>
  <si>
    <t>Proszek czyszczący do powierzchni emaliowanych, ceramicznych i chromowanych w kuchni, łazience, zawierający związki wybielające na bazie chloru (podchloryn sodu).
(1 opakowanie = 500 g)</t>
  </si>
  <si>
    <t xml:space="preserve">płyn do mycia paneli </t>
  </si>
  <si>
    <t>płyn do mycia podłóg</t>
  </si>
  <si>
    <t>emulsja do podłóg</t>
  </si>
  <si>
    <t>Wysokowydajna, wodorozcieńczalna emulsja akrylowa o lakierowanym połysku do zabezpieczania parkietów i podłóg drewnianych przed ścieraniem,brudem i wilgocią. Gwarantuje trwały i wysoki połysk bez polerowania. Dodatkowo zawiera naturalne woski chroniące przed poślizgiem; PH od 7 do 9. 
(1 opakowanie =  1 l)</t>
  </si>
  <si>
    <t>pasta do podłóg</t>
  </si>
  <si>
    <t>mleczko do czyszczenia</t>
  </si>
  <si>
    <t>plyn do mycia stali nierdzewnej</t>
  </si>
  <si>
    <t>płyn do zmywarek</t>
  </si>
  <si>
    <t>środek nabłyszczający do zmywarek</t>
  </si>
  <si>
    <t>Środek nabłyszczający do zmywarek przemysłowych, nadający naczyniom połysk i przyspieszający proces wysychania, przeciwdziałający powstawaniu zacieków i plam po kroplach wody na umytych naczyniach, ulegający biodegradacji. (1 opakowanie = 10 l)</t>
  </si>
  <si>
    <t>płyn do usuwania kamienia</t>
  </si>
  <si>
    <t>Płyn do usuwania kamienia w zmywarkach i urządzeniach gastronomicznych. Skuteczny środek do usuwania kamienia wapiennego. Zapobiega jego ponownemu osadzaniu.Skuteczny w niskich temperaturach. (1 opakowanie = 10 l)</t>
  </si>
  <si>
    <t>koncentrat do prania</t>
  </si>
  <si>
    <t>wybielacz w płynie</t>
  </si>
  <si>
    <t>Wybielacz w płynie na bazie podchlorynu sodowego ( &lt; 5 % podchloryn sodu), do czyszczenia, wybielania i dezynfekcji. (1 opakowanie = 1 l)</t>
  </si>
  <si>
    <t>odświeżacz powietrza</t>
  </si>
  <si>
    <t>Odświeżacz powietrza w aerozolu o zapachu leśnym, morskim, owocowym lub kwiatowym. Szybko usuwa nieprzyjemne zapachy, pozostawiając długotrwały i świeży aromat w pomieszczeniu.  (1 sztuka =  min. 300 ml)</t>
  </si>
  <si>
    <t>płyn do płukania tkanin</t>
  </si>
  <si>
    <t>Koncentrat płynu do płukania tkanin, Zapewniający trwały, długo utrzymujący się zapach, posiadający właściwości zmiękczające. Skład: 5 - 15% kationowe środki powierzchniowo czynne . Zapach perfumowany, ph: 2 - 4, wysoka rozpuszczalność w wodzie. (1 opakowanie = 2 l) *Zamawiający dopuszcza opakowanie o pojemności 1l z uwzględnieniem przeliczenia ilościowego na 854 sztuki. (w takim przypadku w kolumnie "ilość" należy wykasować liczbę 427 i wstawić liczbę 854)</t>
  </si>
  <si>
    <t>płyn do czyszczenia piekarników</t>
  </si>
  <si>
    <t>Płyn do czyszczenia piekarników w pojemniku z rozpylaczem, usuwający przypalenia i zapieczenia powstałe w czasie używania piekarników, możliwość czyszczenia "na ciepło" i "na zimno",  nie zawierający substancji drażniących, nie powodujący korozji 
(1 opakowanie =  min. 500 ml)</t>
  </si>
  <si>
    <t>płyn dezynfekujący</t>
  </si>
  <si>
    <t>Płyn dezynfekujący do powierzchni, urządzeń i sprzętów kontaktujących się z żywnością w sprayu, usuwający zabrudzenia mikrobiologiczne, nie wymagający spłukiwania wodą, z atomizerem. (1 opakowanie = min. 600 ml)</t>
  </si>
  <si>
    <t>środek do udrożniania rur</t>
  </si>
  <si>
    <t>Środek do chemicznego udrożniania rur i syfonów w instalacjach kanalizacyjnych zawierający wodorotlenek sodu, w postaci żelu (1 opakowanie = 500 ml)</t>
  </si>
  <si>
    <t>Płyn do czyszczenia</t>
  </si>
  <si>
    <t>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t>
  </si>
  <si>
    <t>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nie pozostawiający na ubraniach smug i osadu, posiadający aktywne składniki działające już w niskich temperaturach wody. Usuwa plamy w zakresie temperatur 30-60 st. C. Wystarczający na minimum 40 prań. Skład: 5-15 % anionowe środki powierzchniowo czynne, &lt; 5% - niejonowe środki powierzchniowo czynne, enzymy. 
Opakowanie proszku charakteryzujące się wytrzymałością, z uchwytem. (1 opakowanie = minimum 3,96 kg)</t>
  </si>
  <si>
    <t>Hipoalergiczne mydło w płynie do codziennej pielęgnacji skóry wrażliwej ze skłonnością do alergii. Zawierające naturalne składniki myjące, w tym naturalne mydło sodowe. Nie podrażniające i nie wysuszające skóry. Produkt nie może zawierać SLES, syntetycznych emulgatorów, silikonów i parabenów. Mydło musi posiadać pozytywną opinię dermatologiczną. Mydło nie może samoczynnie wyciekać z dozowników. (1 opakowanie = 5 l)</t>
  </si>
  <si>
    <t>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 g/cm3. Skład: 1-5 % podchloryn sodu ,  1-5 % wodorotlenek sodu, &lt; 5% - niejonowe środki powierzchniowo czynne, ph od 11 do 14. (1 opakowanie = 750 ml)</t>
  </si>
  <si>
    <t>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5-10% kwas sulfamidowy, kompozycja zapachowa, (opakowanie = 750 ml)</t>
  </si>
  <si>
    <t>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(1 opakowanie = 1 l)</t>
  </si>
  <si>
    <t xml:space="preserve">Emulsja PCV, samopołyskowa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(1 opakowanie = 5 l) </t>
  </si>
  <si>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(1 opakowanie = min. 400 ml) </t>
  </si>
  <si>
    <t>Mleczko do czyszczenia, aktywnie usuwające brud, pozostałości po tłuszczach, nie rysujące powierzchni czyszczącej ani nie pozostawiające plam, z delikatnym środkiem ściernym, Gęstość min. 1,20 (g/cm3) Skład: anionowe środki powierzchniowo czynne 1-5%, niejonowe związki powierzchniowo czynne 1-5%, kompozycja zapachowa. ph: od 8,5 do 13 (1 opakowanie = 500 ml)</t>
  </si>
  <si>
    <t>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min. 650 ml)</t>
  </si>
  <si>
    <t>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t>
  </si>
  <si>
    <t xml:space="preserve">Koncentrat do prania tapicerki meblowej oraz dywanów i wykładzin dywanowych. Niskopieniący, o przyjemnym zapachu, posiadający zastosowanie zarówno do czyszczenia ręcznego jak i  do czyszczarek mechanicznych. Szybko i skutecznie usuwa brud, kurz oraz plamy. Nie zawiera rozjaśniaczy optycznych ani wybielaczy. PH od 8 do 12. (1 opakowanie = 1 l) </t>
  </si>
  <si>
    <t>Formularz cenowy na II Część - Artykuły chemiczne (środki czyszczące)</t>
  </si>
  <si>
    <t>Nr referencyjny: DBFO-IX.ZPO.4660.2.2025.GK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</si>
</sst>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_ ;\-#,##0.00\ "/>
    <numFmt numFmtId="166" formatCode="[$-415]General"/>
  </numFmts>
  <fonts count="23" x14ac:knownFonts="1">
    <font>
      <sz val="11"/>
      <color theme="1"/>
      <name val="Calibri"/>
      <family val="2"/>
      <charset val="238"/>
      <scheme val="minor"/>
    </font>
    <font>
      <b/>
      <sz val="11"/>
      <color theme="1"/>
      <name val="Calibri"/>
      <family val="2"/>
      <charset val="238"/>
      <scheme val="minor"/>
    </font>
    <font>
      <b/>
      <sz val="8"/>
      <color indexed="8"/>
      <name val="Arial"/>
      <family val="2"/>
      <charset val="238"/>
    </font>
    <font>
      <b/>
      <sz val="8"/>
      <color theme="1"/>
      <name val="Arial"/>
      <family val="2"/>
      <charset val="238"/>
    </font>
    <font>
      <sz val="8"/>
      <color indexed="8"/>
      <name val="Arial"/>
      <family val="2"/>
      <charset val="238"/>
    </font>
    <font>
      <sz val="8"/>
      <color theme="1"/>
      <name val="Arial"/>
      <family val="2"/>
      <charset val="238"/>
    </font>
    <font>
      <sz val="10"/>
      <name val="Arial CE"/>
      <family val="2"/>
      <charset val="238"/>
    </font>
    <font>
      <sz val="11"/>
      <color indexed="8"/>
      <name val="Calibri"/>
      <family val="2"/>
      <charset val="238"/>
    </font>
    <font>
      <b/>
      <sz val="9"/>
      <color indexed="8"/>
      <name val="Arial"/>
      <family val="2"/>
      <charset val="238"/>
    </font>
    <font>
      <b/>
      <sz val="9"/>
      <color theme="1"/>
      <name val="Arial"/>
      <family val="2"/>
      <charset val="238"/>
    </font>
    <font>
      <i/>
      <sz val="11"/>
      <color theme="1"/>
      <name val="Calibri"/>
      <family val="2"/>
      <charset val="238"/>
      <scheme val="minor"/>
    </font>
    <font>
      <b/>
      <sz val="14"/>
      <color theme="1"/>
      <name val="Calibri"/>
      <family val="2"/>
      <charset val="238"/>
      <scheme val="minor"/>
    </font>
    <font>
      <i/>
      <sz val="10"/>
      <color theme="1"/>
      <name val="Calibri"/>
      <family val="2"/>
      <charset val="238"/>
      <scheme val="minor"/>
    </font>
    <font>
      <sz val="10"/>
      <color theme="1"/>
      <name val="Calibri"/>
      <family val="2"/>
      <charset val="238"/>
      <scheme val="minor"/>
    </font>
    <font>
      <b/>
      <sz val="15"/>
      <color theme="1"/>
      <name val="Calibri"/>
      <family val="2"/>
      <charset val="238"/>
      <scheme val="minor"/>
    </font>
    <font>
      <b/>
      <sz val="11"/>
      <color rgb="FFFF0000"/>
      <name val="Calibri"/>
      <family val="2"/>
      <charset val="238"/>
      <scheme val="minor"/>
    </font>
    <font>
      <sz val="10"/>
      <color indexed="8"/>
      <name val="Calibri"/>
      <family val="2"/>
      <charset val="238"/>
      <scheme val="minor"/>
    </font>
    <font>
      <sz val="11"/>
      <color theme="1"/>
      <name val="Calibri"/>
      <family val="2"/>
      <scheme val="minor"/>
    </font>
    <font>
      <sz val="10"/>
      <name val="Calibri"/>
      <family val="2"/>
      <charset val="238"/>
      <scheme val="minor"/>
    </font>
    <font>
      <b/>
      <u/>
      <sz val="11"/>
      <color rgb="FFFF0000"/>
      <name val="Calibri"/>
      <family val="2"/>
      <charset val="238"/>
      <scheme val="minor"/>
    </font>
    <font>
      <sz val="10"/>
      <color rgb="FF000000"/>
      <name val="Calibri"/>
      <family val="2"/>
      <charset val="238"/>
      <scheme val="minor"/>
    </font>
    <font>
      <sz val="10"/>
      <color rgb="FF333333"/>
      <name val="Calibri"/>
      <family val="2"/>
      <charset val="238"/>
      <scheme val="minor"/>
    </font>
    <font>
      <sz val="11"/>
      <color rgb="FF000000"/>
      <name val="Calibri"/>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31"/>
      </patternFill>
    </fill>
    <fill>
      <patternFill patternType="solid">
        <fgColor theme="7" tint="0.79998168889431442"/>
        <bgColor indexed="64"/>
      </patternFill>
    </fill>
    <fill>
      <patternFill patternType="solid">
        <fgColor rgb="FFFFFFFF"/>
        <bgColor rgb="FFFFFFFF"/>
      </patternFill>
    </fill>
  </fills>
  <borders count="1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s>
  <cellStyleXfs count="5">
    <xf numFmtId="0" fontId="0" fillId="0" borderId="0"/>
    <xf numFmtId="0" fontId="6" fillId="0" borderId="0"/>
    <xf numFmtId="0" fontId="7" fillId="0" borderId="0"/>
    <xf numFmtId="0" fontId="17" fillId="0" borderId="0"/>
    <xf numFmtId="166" fontId="22" fillId="0" borderId="0" applyBorder="0" applyProtection="0"/>
  </cellStyleXfs>
  <cellXfs count="77">
    <xf numFmtId="0" fontId="0" fillId="0" borderId="0" xfId="0"/>
    <xf numFmtId="0" fontId="1" fillId="0" borderId="0" xfId="0" applyFont="1" applyAlignment="1">
      <alignment horizontal="center"/>
    </xf>
    <xf numFmtId="0" fontId="0" fillId="0" borderId="0" xfId="0" applyAlignment="1">
      <alignment horizontal="right" vertical="center"/>
    </xf>
    <xf numFmtId="0" fontId="1" fillId="0" borderId="0" xfId="0" applyFont="1" applyAlignment="1"/>
    <xf numFmtId="1" fontId="4" fillId="0" borderId="2"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12" fillId="0" borderId="0" xfId="0" applyFont="1" applyAlignment="1">
      <alignment horizontal="center"/>
    </xf>
    <xf numFmtId="0" fontId="1" fillId="0" borderId="0" xfId="0" applyFont="1" applyAlignment="1">
      <alignment horizontal="center"/>
    </xf>
    <xf numFmtId="0" fontId="11" fillId="0" borderId="0" xfId="0" applyFont="1" applyAlignment="1">
      <alignment vertical="center" wrapText="1"/>
    </xf>
    <xf numFmtId="0" fontId="1" fillId="0" borderId="0" xfId="0" applyFont="1" applyFill="1" applyAlignment="1"/>
    <xf numFmtId="0" fontId="0" fillId="0" borderId="0" xfId="0" applyFill="1" applyAlignment="1"/>
    <xf numFmtId="0" fontId="10" fillId="0" borderId="0" xfId="0" applyFont="1" applyAlignment="1">
      <alignment vertical="center"/>
    </xf>
    <xf numFmtId="0" fontId="13" fillId="0" borderId="0" xfId="0" applyFont="1" applyAlignment="1"/>
    <xf numFmtId="0" fontId="0" fillId="0" borderId="0" xfId="0" applyFont="1" applyAlignment="1">
      <alignment horizontal="left"/>
    </xf>
    <xf numFmtId="0" fontId="3"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165" fontId="5" fillId="5" borderId="2" xfId="0" applyNumberFormat="1" applyFont="1" applyFill="1" applyBorder="1" applyAlignment="1">
      <alignment horizontal="center" vertical="center" wrapText="1"/>
    </xf>
    <xf numFmtId="165" fontId="5" fillId="5" borderId="4" xfId="0" applyNumberFormat="1" applyFont="1" applyFill="1" applyBorder="1" applyAlignment="1">
      <alignment horizontal="center" vertical="center" wrapText="1"/>
    </xf>
    <xf numFmtId="164" fontId="5" fillId="5" borderId="3" xfId="0" applyNumberFormat="1" applyFont="1" applyFill="1" applyBorder="1" applyAlignment="1">
      <alignment horizontal="center" vertical="center" wrapText="1"/>
    </xf>
    <xf numFmtId="9" fontId="5" fillId="5"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xf>
    <xf numFmtId="164" fontId="3"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165" fontId="3" fillId="3" borderId="3" xfId="0" applyNumberFormat="1" applyFont="1" applyFill="1" applyBorder="1" applyAlignment="1">
      <alignment horizontal="center" vertical="center"/>
    </xf>
    <xf numFmtId="0" fontId="1" fillId="3" borderId="3" xfId="0" applyFont="1" applyFill="1" applyBorder="1" applyAlignment="1">
      <alignment horizontal="center"/>
    </xf>
    <xf numFmtId="0" fontId="1" fillId="0" borderId="0" xfId="0" applyFont="1"/>
    <xf numFmtId="0" fontId="13" fillId="5" borderId="3" xfId="0" applyFont="1" applyFill="1" applyBorder="1" applyAlignment="1">
      <alignment vertical="center" wrapText="1"/>
    </xf>
    <xf numFmtId="0" fontId="3" fillId="3" borderId="3" xfId="0" applyFont="1" applyFill="1" applyBorder="1" applyAlignment="1">
      <alignment horizontal="center" vertical="center" wrapText="1"/>
    </xf>
    <xf numFmtId="0" fontId="1" fillId="0" borderId="0" xfId="0" applyFont="1" applyAlignment="1">
      <alignment horizontal="center"/>
    </xf>
    <xf numFmtId="0" fontId="2" fillId="4" borderId="3" xfId="0" applyFont="1" applyFill="1" applyBorder="1" applyAlignment="1">
      <alignment horizontal="center" vertical="center" wrapText="1"/>
    </xf>
    <xf numFmtId="0" fontId="16" fillId="0" borderId="1" xfId="0" applyFont="1" applyBorder="1" applyAlignment="1">
      <alignment horizontal="center" vertical="center"/>
    </xf>
    <xf numFmtId="4" fontId="16" fillId="0" borderId="2" xfId="0" applyNumberFormat="1" applyFont="1" applyBorder="1" applyAlignment="1">
      <alignment horizontal="center" vertical="center" wrapText="1"/>
    </xf>
    <xf numFmtId="0" fontId="18" fillId="2" borderId="3" xfId="3" applyFont="1" applyFill="1" applyBorder="1" applyAlignment="1">
      <alignment horizontal="center" vertical="center" wrapText="1"/>
    </xf>
    <xf numFmtId="0" fontId="16" fillId="0" borderId="3" xfId="0" applyFont="1" applyBorder="1" applyAlignment="1">
      <alignment horizontal="center" vertical="center" wrapText="1"/>
    </xf>
    <xf numFmtId="4" fontId="16" fillId="0" borderId="4"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8" fillId="0" borderId="3" xfId="3" applyFont="1" applyBorder="1" applyAlignment="1">
      <alignment horizontal="center" vertical="center" wrapText="1"/>
    </xf>
    <xf numFmtId="0" fontId="16" fillId="0" borderId="2" xfId="0" applyFont="1" applyBorder="1" applyAlignment="1">
      <alignment horizontal="center" vertical="center" wrapText="1"/>
    </xf>
    <xf numFmtId="1" fontId="4" fillId="0" borderId="6"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20" fillId="0" borderId="3" xfId="2" applyFont="1" applyBorder="1" applyAlignment="1">
      <alignment horizontal="center" vertical="center" wrapText="1"/>
    </xf>
    <xf numFmtId="4" fontId="16"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66" fontId="20" fillId="0" borderId="9" xfId="4" applyFont="1" applyBorder="1" applyAlignment="1" applyProtection="1">
      <alignment horizontal="center" vertical="center" wrapText="1"/>
    </xf>
    <xf numFmtId="0" fontId="20" fillId="6" borderId="9" xfId="3" applyFont="1" applyFill="1" applyBorder="1" applyAlignment="1">
      <alignment horizontal="center" vertical="center" wrapText="1"/>
    </xf>
    <xf numFmtId="0" fontId="16" fillId="0" borderId="3" xfId="2" applyFont="1" applyBorder="1" applyAlignment="1">
      <alignment horizontal="center" vertical="center" wrapText="1"/>
    </xf>
    <xf numFmtId="0" fontId="13" fillId="0" borderId="3" xfId="0" quotePrefix="1" applyFont="1" applyBorder="1" applyAlignment="1">
      <alignment horizontal="center" vertical="center" wrapText="1"/>
    </xf>
    <xf numFmtId="0" fontId="18" fillId="0" borderId="3" xfId="1" applyFont="1" applyBorder="1" applyAlignment="1">
      <alignment horizontal="center" vertical="center" wrapText="1"/>
    </xf>
    <xf numFmtId="0" fontId="18" fillId="0" borderId="0" xfId="1" applyFont="1" applyAlignment="1">
      <alignment horizontal="center" vertical="center" wrapText="1"/>
    </xf>
    <xf numFmtId="0" fontId="18" fillId="0" borderId="10" xfId="0" applyFont="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horizontal="center"/>
    </xf>
    <xf numFmtId="0" fontId="15" fillId="0" borderId="0" xfId="0" applyFont="1" applyAlignment="1">
      <alignment horizontal="left"/>
    </xf>
    <xf numFmtId="0" fontId="0" fillId="0" borderId="0" xfId="0" applyAlignment="1">
      <alignment horizontal="center"/>
    </xf>
    <xf numFmtId="0" fontId="2" fillId="4" borderId="3" xfId="0" applyFont="1" applyFill="1" applyBorder="1" applyAlignment="1">
      <alignment horizontal="center" vertical="center" wrapText="1"/>
    </xf>
    <xf numFmtId="0" fontId="8" fillId="3" borderId="3" xfId="0" applyFont="1" applyFill="1" applyBorder="1" applyAlignment="1">
      <alignment horizontal="center" vertical="center"/>
    </xf>
    <xf numFmtId="0" fontId="14" fillId="0" borderId="0" xfId="0" applyFont="1" applyAlignment="1">
      <alignment horizontal="center"/>
    </xf>
    <xf numFmtId="0" fontId="0" fillId="0" borderId="0" xfId="0" applyFont="1" applyAlignment="1">
      <alignment horizontal="center"/>
    </xf>
    <xf numFmtId="0" fontId="0" fillId="0" borderId="0" xfId="0" applyAlignment="1">
      <alignment horizontal="right"/>
    </xf>
    <xf numFmtId="0" fontId="0" fillId="0" borderId="0" xfId="0" applyFont="1" applyAlignment="1">
      <alignment horizontal="left" vertical="center" wrapText="1"/>
    </xf>
    <xf numFmtId="0" fontId="0" fillId="0" borderId="0" xfId="0" applyFont="1" applyAlignment="1">
      <alignment horizontal="left" wrapText="1"/>
    </xf>
    <xf numFmtId="0" fontId="13" fillId="0" borderId="0" xfId="0" applyFont="1" applyAlignment="1">
      <alignment horizontal="left"/>
    </xf>
    <xf numFmtId="0" fontId="0" fillId="0" borderId="0" xfId="0" applyFont="1" applyAlignment="1">
      <alignment horizontal="center" vertical="top" wrapText="1"/>
    </xf>
    <xf numFmtId="0" fontId="1" fillId="0" borderId="0" xfId="0" applyFont="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cellXfs>
  <cellStyles count="5">
    <cellStyle name="Excel Built-in Normal" xfId="4" xr:uid="{8F2EE6C3-5690-4685-8729-19CEFB6D47CB}"/>
    <cellStyle name="Normalny" xfId="0" builtinId="0"/>
    <cellStyle name="Normalny 2" xfId="2" xr:uid="{00000000-0005-0000-0000-000001000000}"/>
    <cellStyle name="Normalny 3" xfId="3" xr:uid="{00000000-0005-0000-0000-000002000000}"/>
    <cellStyle name="Normalny_Arkusz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opLeftCell="A3" zoomScaleNormal="100" workbookViewId="0">
      <selection activeCell="E21" sqref="E21"/>
    </sheetView>
  </sheetViews>
  <sheetFormatPr defaultColWidth="8.85546875" defaultRowHeight="15" x14ac:dyDescent="0.25"/>
  <cols>
    <col min="1" max="1" width="3.42578125" bestFit="1" customWidth="1"/>
    <col min="2" max="2" width="30.7109375" customWidth="1"/>
    <col min="3" max="3" width="46.28515625" customWidth="1"/>
    <col min="6" max="6" width="12.7109375" customWidth="1"/>
    <col min="7" max="7" width="15.42578125" customWidth="1"/>
    <col min="9" max="9" width="10.7109375" bestFit="1" customWidth="1"/>
    <col min="10" max="10" width="13.42578125" customWidth="1"/>
    <col min="11" max="11" width="13.7109375" customWidth="1"/>
    <col min="12" max="12" width="19.7109375" customWidth="1"/>
  </cols>
  <sheetData>
    <row r="1" spans="1:12" x14ac:dyDescent="0.25">
      <c r="A1" s="27" t="s">
        <v>28</v>
      </c>
      <c r="B1" s="27"/>
      <c r="C1" s="27"/>
    </row>
    <row r="2" spans="1:12" x14ac:dyDescent="0.25">
      <c r="A2" s="67" t="s">
        <v>98</v>
      </c>
      <c r="B2" s="67"/>
      <c r="C2" s="67"/>
      <c r="J2" s="12"/>
      <c r="K2" s="62"/>
      <c r="L2" s="62"/>
    </row>
    <row r="3" spans="1:12" x14ac:dyDescent="0.25">
      <c r="J3" s="6"/>
      <c r="K3" s="6"/>
    </row>
    <row r="4" spans="1:12" ht="18.75" x14ac:dyDescent="0.25">
      <c r="A4" s="63" t="s">
        <v>10</v>
      </c>
      <c r="B4" s="63"/>
      <c r="C4" s="8"/>
      <c r="D4" s="8"/>
      <c r="E4" s="8"/>
      <c r="F4" s="8"/>
      <c r="G4" s="8"/>
      <c r="H4" s="3"/>
      <c r="I4" s="3"/>
      <c r="J4" s="9"/>
      <c r="K4" s="10"/>
    </row>
    <row r="5" spans="1:12" ht="29.25" customHeight="1" x14ac:dyDescent="0.25">
      <c r="A5" s="64" t="s">
        <v>22</v>
      </c>
      <c r="B5" s="64"/>
      <c r="C5" s="64"/>
      <c r="D5" s="8"/>
      <c r="E5" s="8"/>
      <c r="F5" s="8"/>
      <c r="G5" s="8"/>
      <c r="H5" s="3"/>
      <c r="I5" s="3"/>
      <c r="J5" s="3"/>
      <c r="K5" s="3"/>
    </row>
    <row r="6" spans="1:12" x14ac:dyDescent="0.25">
      <c r="A6" s="65" t="s">
        <v>11</v>
      </c>
      <c r="B6" s="65"/>
      <c r="C6" s="65"/>
      <c r="D6" s="7"/>
      <c r="E6" s="7"/>
      <c r="F6" s="7"/>
      <c r="G6" s="7"/>
      <c r="H6" s="7"/>
      <c r="I6" s="7"/>
      <c r="J6" s="7"/>
      <c r="K6" s="7"/>
    </row>
    <row r="7" spans="1:12" x14ac:dyDescent="0.25">
      <c r="A7" s="7"/>
      <c r="B7" s="7"/>
      <c r="C7" s="7"/>
      <c r="D7" s="7"/>
      <c r="E7" s="7"/>
      <c r="F7" s="7"/>
      <c r="G7" s="7"/>
      <c r="H7" s="7"/>
      <c r="I7" s="7"/>
      <c r="J7" s="7"/>
      <c r="K7" s="7"/>
    </row>
    <row r="8" spans="1:12" ht="49.5" customHeight="1" x14ac:dyDescent="0.25">
      <c r="A8" s="66" t="s">
        <v>29</v>
      </c>
      <c r="B8" s="66"/>
      <c r="C8" s="66"/>
      <c r="D8" s="66"/>
      <c r="E8" s="66"/>
      <c r="F8" s="66"/>
      <c r="G8" s="66"/>
      <c r="H8" s="66"/>
      <c r="I8" s="66"/>
      <c r="J8" s="66"/>
      <c r="K8" s="66"/>
      <c r="L8" s="66"/>
    </row>
    <row r="9" spans="1:12" x14ac:dyDescent="0.25">
      <c r="A9" s="61" t="s">
        <v>12</v>
      </c>
      <c r="B9" s="61"/>
      <c r="C9" s="61"/>
      <c r="D9" s="61"/>
      <c r="E9" s="61"/>
      <c r="F9" s="61"/>
      <c r="G9" s="61"/>
      <c r="H9" s="61"/>
      <c r="I9" s="61"/>
      <c r="J9" s="61"/>
      <c r="K9" s="61"/>
      <c r="L9" s="61"/>
    </row>
    <row r="10" spans="1:12" ht="15" customHeight="1" x14ac:dyDescent="0.25">
      <c r="A10" s="13"/>
      <c r="B10" s="13"/>
      <c r="C10" s="13"/>
      <c r="D10" s="13"/>
      <c r="E10" s="13"/>
      <c r="F10" s="13"/>
      <c r="G10" s="13"/>
      <c r="H10" s="13"/>
      <c r="I10" s="13"/>
      <c r="J10" s="13"/>
      <c r="K10" s="13"/>
    </row>
    <row r="11" spans="1:12" ht="15" customHeight="1" x14ac:dyDescent="0.3">
      <c r="A11" s="60" t="s">
        <v>23</v>
      </c>
      <c r="B11" s="60"/>
      <c r="C11" s="60"/>
      <c r="D11" s="60"/>
      <c r="E11" s="60"/>
      <c r="F11" s="60"/>
      <c r="G11" s="60"/>
      <c r="H11" s="60"/>
      <c r="I11" s="60"/>
      <c r="J11" s="60"/>
      <c r="K11" s="60"/>
      <c r="L11" s="60"/>
    </row>
    <row r="12" spans="1:12" x14ac:dyDescent="0.25">
      <c r="B12" s="1"/>
    </row>
    <row r="13" spans="1:12" ht="15" customHeight="1" x14ac:dyDescent="0.25">
      <c r="A13" s="58" t="s">
        <v>0</v>
      </c>
      <c r="B13" s="58" t="s">
        <v>9</v>
      </c>
      <c r="C13" s="58" t="s">
        <v>8</v>
      </c>
      <c r="D13" s="58" t="s">
        <v>1</v>
      </c>
      <c r="E13" s="58" t="s">
        <v>2</v>
      </c>
      <c r="F13" s="54" t="s">
        <v>3</v>
      </c>
      <c r="G13" s="54" t="s">
        <v>13</v>
      </c>
      <c r="H13" s="54" t="s">
        <v>4</v>
      </c>
      <c r="I13" s="54"/>
      <c r="J13" s="54" t="s">
        <v>14</v>
      </c>
      <c r="K13" s="54" t="s">
        <v>15</v>
      </c>
      <c r="L13" s="54" t="s">
        <v>16</v>
      </c>
    </row>
    <row r="14" spans="1:12" ht="42" customHeight="1" x14ac:dyDescent="0.25">
      <c r="A14" s="58"/>
      <c r="B14" s="58"/>
      <c r="C14" s="58"/>
      <c r="D14" s="58"/>
      <c r="E14" s="58"/>
      <c r="F14" s="54"/>
      <c r="G14" s="54"/>
      <c r="H14" s="14" t="s">
        <v>5</v>
      </c>
      <c r="I14" s="14" t="s">
        <v>17</v>
      </c>
      <c r="J14" s="54"/>
      <c r="K14" s="54"/>
      <c r="L14" s="54"/>
    </row>
    <row r="15" spans="1:12" ht="10.5" customHeight="1" x14ac:dyDescent="0.25">
      <c r="A15" s="15">
        <v>1</v>
      </c>
      <c r="B15" s="15">
        <v>2</v>
      </c>
      <c r="C15" s="15">
        <v>3</v>
      </c>
      <c r="D15" s="15">
        <v>4</v>
      </c>
      <c r="E15" s="15">
        <v>5</v>
      </c>
      <c r="F15" s="14">
        <v>6</v>
      </c>
      <c r="G15" s="14">
        <v>7</v>
      </c>
      <c r="H15" s="14">
        <v>8</v>
      </c>
      <c r="I15" s="14">
        <v>9</v>
      </c>
      <c r="J15" s="14">
        <v>10</v>
      </c>
      <c r="K15" s="14">
        <v>11</v>
      </c>
      <c r="L15" s="14">
        <v>12</v>
      </c>
    </row>
    <row r="16" spans="1:12" ht="51.75" customHeight="1" x14ac:dyDescent="0.25">
      <c r="A16" s="32">
        <v>1</v>
      </c>
      <c r="B16" s="33" t="s">
        <v>30</v>
      </c>
      <c r="C16" s="34" t="s">
        <v>31</v>
      </c>
      <c r="D16" s="39" t="s">
        <v>25</v>
      </c>
      <c r="E16" s="4">
        <v>16820</v>
      </c>
      <c r="F16" s="16"/>
      <c r="G16" s="16">
        <f>ROUND(F16*E16,2)</f>
        <v>0</v>
      </c>
      <c r="H16" s="17"/>
      <c r="I16" s="16">
        <f>ROUND(G16*H16,2)</f>
        <v>0</v>
      </c>
      <c r="J16" s="18">
        <f>ROUND(K16/E16,2)</f>
        <v>0</v>
      </c>
      <c r="K16" s="19">
        <f>ROUND(G16+I16,2)</f>
        <v>0</v>
      </c>
      <c r="L16" s="28" t="s">
        <v>27</v>
      </c>
    </row>
    <row r="17" spans="1:12" ht="51" x14ac:dyDescent="0.25">
      <c r="A17" s="32">
        <v>2</v>
      </c>
      <c r="B17" s="35" t="s">
        <v>30</v>
      </c>
      <c r="C17" s="34" t="s">
        <v>32</v>
      </c>
      <c r="D17" s="35" t="s">
        <v>25</v>
      </c>
      <c r="E17" s="5">
        <v>24960</v>
      </c>
      <c r="F17" s="20"/>
      <c r="G17" s="16">
        <f t="shared" ref="G17:G21" si="0">ROUND(F17*E17,2)</f>
        <v>0</v>
      </c>
      <c r="H17" s="21"/>
      <c r="I17" s="16">
        <f t="shared" ref="I17:I21" si="1">ROUND(G17*H17,2)</f>
        <v>0</v>
      </c>
      <c r="J17" s="18">
        <f t="shared" ref="J17:J21" si="2">ROUND(K17/E17,2)</f>
        <v>0</v>
      </c>
      <c r="K17" s="19">
        <f t="shared" ref="K17:K21" si="3">ROUND(G17+I17,2)</f>
        <v>0</v>
      </c>
      <c r="L17" s="28" t="s">
        <v>27</v>
      </c>
    </row>
    <row r="18" spans="1:12" ht="50.25" customHeight="1" x14ac:dyDescent="0.25">
      <c r="A18" s="32">
        <v>3</v>
      </c>
      <c r="B18" s="36" t="s">
        <v>33</v>
      </c>
      <c r="C18" s="37" t="s">
        <v>34</v>
      </c>
      <c r="D18" s="35" t="s">
        <v>25</v>
      </c>
      <c r="E18" s="5">
        <v>3095</v>
      </c>
      <c r="F18" s="20"/>
      <c r="G18" s="16">
        <f t="shared" si="0"/>
        <v>0</v>
      </c>
      <c r="H18" s="21"/>
      <c r="I18" s="16">
        <f t="shared" si="1"/>
        <v>0</v>
      </c>
      <c r="J18" s="18">
        <f t="shared" si="2"/>
        <v>0</v>
      </c>
      <c r="K18" s="19">
        <f t="shared" si="3"/>
        <v>0</v>
      </c>
      <c r="L18" s="28" t="s">
        <v>27</v>
      </c>
    </row>
    <row r="19" spans="1:12" ht="89.25" x14ac:dyDescent="0.25">
      <c r="A19" s="32">
        <v>4</v>
      </c>
      <c r="B19" s="35" t="s">
        <v>35</v>
      </c>
      <c r="C19" s="38" t="s">
        <v>36</v>
      </c>
      <c r="D19" s="35" t="s">
        <v>26</v>
      </c>
      <c r="E19" s="5">
        <v>16925</v>
      </c>
      <c r="F19" s="20"/>
      <c r="G19" s="16">
        <f t="shared" si="0"/>
        <v>0</v>
      </c>
      <c r="H19" s="21"/>
      <c r="I19" s="16">
        <f t="shared" si="1"/>
        <v>0</v>
      </c>
      <c r="J19" s="18">
        <f t="shared" si="2"/>
        <v>0</v>
      </c>
      <c r="K19" s="19">
        <f t="shared" si="3"/>
        <v>0</v>
      </c>
      <c r="L19" s="28" t="s">
        <v>27</v>
      </c>
    </row>
    <row r="20" spans="1:12" ht="63.75" x14ac:dyDescent="0.25">
      <c r="A20" s="32">
        <v>5</v>
      </c>
      <c r="B20" s="35" t="s">
        <v>37</v>
      </c>
      <c r="C20" s="35" t="s">
        <v>38</v>
      </c>
      <c r="D20" s="35" t="s">
        <v>25</v>
      </c>
      <c r="E20" s="5">
        <v>1970</v>
      </c>
      <c r="F20" s="20"/>
      <c r="G20" s="16">
        <f t="shared" si="0"/>
        <v>0</v>
      </c>
      <c r="H20" s="21"/>
      <c r="I20" s="16">
        <f t="shared" si="1"/>
        <v>0</v>
      </c>
      <c r="J20" s="18">
        <f t="shared" si="2"/>
        <v>0</v>
      </c>
      <c r="K20" s="19">
        <f t="shared" si="3"/>
        <v>0</v>
      </c>
      <c r="L20" s="28" t="s">
        <v>27</v>
      </c>
    </row>
    <row r="21" spans="1:12" ht="102" x14ac:dyDescent="0.25">
      <c r="A21" s="32">
        <v>6</v>
      </c>
      <c r="B21" s="35" t="s">
        <v>39</v>
      </c>
      <c r="C21" s="35" t="s">
        <v>40</v>
      </c>
      <c r="D21" s="35" t="s">
        <v>26</v>
      </c>
      <c r="E21" s="5">
        <v>2779</v>
      </c>
      <c r="F21" s="20"/>
      <c r="G21" s="16">
        <f t="shared" si="0"/>
        <v>0</v>
      </c>
      <c r="H21" s="21"/>
      <c r="I21" s="16">
        <f t="shared" si="1"/>
        <v>0</v>
      </c>
      <c r="J21" s="18">
        <f t="shared" si="2"/>
        <v>0</v>
      </c>
      <c r="K21" s="19">
        <f t="shared" si="3"/>
        <v>0</v>
      </c>
      <c r="L21" s="28" t="s">
        <v>27</v>
      </c>
    </row>
    <row r="22" spans="1:12" x14ac:dyDescent="0.25">
      <c r="A22" s="59" t="s">
        <v>6</v>
      </c>
      <c r="B22" s="59"/>
      <c r="C22" s="59"/>
      <c r="D22" s="59"/>
      <c r="E22" s="59"/>
      <c r="F22" s="22" t="s">
        <v>7</v>
      </c>
      <c r="G22" s="23">
        <f>SUM(G16:G21)</f>
        <v>0</v>
      </c>
      <c r="H22" s="24" t="s">
        <v>7</v>
      </c>
      <c r="I22" s="23">
        <f>SUM(I16:I21)</f>
        <v>0</v>
      </c>
      <c r="J22" s="24" t="s">
        <v>7</v>
      </c>
      <c r="K22" s="25">
        <f>SUM(K16:K21)</f>
        <v>0</v>
      </c>
      <c r="L22" s="26" t="s">
        <v>7</v>
      </c>
    </row>
    <row r="25" spans="1:12" x14ac:dyDescent="0.25">
      <c r="A25" s="55" t="s">
        <v>18</v>
      </c>
      <c r="B25" s="55"/>
      <c r="C25" s="55"/>
      <c r="D25" s="55"/>
      <c r="E25" s="55"/>
      <c r="F25" s="55"/>
      <c r="G25" s="55"/>
      <c r="H25" s="55"/>
      <c r="I25" s="55"/>
      <c r="J25" s="55"/>
      <c r="K25" s="55"/>
      <c r="L25" s="55"/>
    </row>
    <row r="27" spans="1:12" x14ac:dyDescent="0.25">
      <c r="B27" s="56" t="s">
        <v>19</v>
      </c>
      <c r="C27" s="56"/>
      <c r="G27" s="2"/>
    </row>
    <row r="28" spans="1:12" x14ac:dyDescent="0.25">
      <c r="F28" s="11"/>
      <c r="G28" s="11"/>
    </row>
    <row r="31" spans="1:12" x14ac:dyDescent="0.25">
      <c r="B31" t="s">
        <v>24</v>
      </c>
      <c r="E31" s="57" t="s">
        <v>20</v>
      </c>
      <c r="F31" s="57"/>
      <c r="G31" s="57"/>
      <c r="H31" s="57"/>
      <c r="I31" s="57"/>
      <c r="J31" s="57"/>
    </row>
    <row r="32" spans="1:12" x14ac:dyDescent="0.25">
      <c r="B32" t="s">
        <v>21</v>
      </c>
    </row>
  </sheetData>
  <mergeCells count="23">
    <mergeCell ref="A11:L11"/>
    <mergeCell ref="A9:L9"/>
    <mergeCell ref="K2:L2"/>
    <mergeCell ref="A4:B4"/>
    <mergeCell ref="A5:C5"/>
    <mergeCell ref="A6:C6"/>
    <mergeCell ref="A8:L8"/>
    <mergeCell ref="A2:C2"/>
    <mergeCell ref="L13:L14"/>
    <mergeCell ref="A25:L25"/>
    <mergeCell ref="B27:C27"/>
    <mergeCell ref="E31:J31"/>
    <mergeCell ref="E13:E14"/>
    <mergeCell ref="F13:F14"/>
    <mergeCell ref="G13:G14"/>
    <mergeCell ref="H13:I13"/>
    <mergeCell ref="J13:J14"/>
    <mergeCell ref="K13:K14"/>
    <mergeCell ref="A22:E22"/>
    <mergeCell ref="C13:C14"/>
    <mergeCell ref="A13:A14"/>
    <mergeCell ref="B13:B14"/>
    <mergeCell ref="D13:D14"/>
  </mergeCells>
  <pageMargins left="0.70866141732283472" right="0.70866141732283472" top="0.74803149606299213" bottom="0.74803149606299213"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FE7B9-5579-4A7C-9743-CB17D18FA0B8}">
  <sheetPr>
    <pageSetUpPr fitToPage="1"/>
  </sheetPr>
  <dimension ref="A1:L55"/>
  <sheetViews>
    <sheetView tabSelected="1" zoomScale="85" zoomScaleNormal="85" workbookViewId="0">
      <selection activeCell="E44" sqref="E44"/>
    </sheetView>
  </sheetViews>
  <sheetFormatPr defaultRowHeight="15" x14ac:dyDescent="0.25"/>
  <cols>
    <col min="1" max="1" width="3.42578125" customWidth="1"/>
    <col min="2" max="2" width="30.7109375" customWidth="1"/>
    <col min="3" max="3" width="54.85546875" customWidth="1"/>
    <col min="4" max="5" width="8.85546875" customWidth="1"/>
    <col min="6" max="6" width="12.7109375" customWidth="1"/>
    <col min="7" max="7" width="15.42578125" customWidth="1"/>
    <col min="8" max="8" width="8.85546875" customWidth="1"/>
    <col min="9" max="9" width="10.7109375" customWidth="1"/>
    <col min="10" max="10" width="13.42578125" customWidth="1"/>
    <col min="11" max="11" width="13.7109375" customWidth="1"/>
    <col min="12" max="12" width="19.7109375" customWidth="1"/>
  </cols>
  <sheetData>
    <row r="1" spans="1:12" ht="15" customHeight="1" x14ac:dyDescent="0.25">
      <c r="A1" s="27" t="s">
        <v>28</v>
      </c>
      <c r="B1" s="27"/>
      <c r="C1" s="27"/>
    </row>
    <row r="2" spans="1:12" x14ac:dyDescent="0.25">
      <c r="A2" s="67" t="s">
        <v>98</v>
      </c>
      <c r="B2" s="67"/>
      <c r="C2" s="67"/>
      <c r="J2" s="12"/>
      <c r="K2" s="62"/>
      <c r="L2" s="62"/>
    </row>
    <row r="3" spans="1:12" x14ac:dyDescent="0.25">
      <c r="J3" s="6"/>
      <c r="K3" s="6"/>
    </row>
    <row r="4" spans="1:12" ht="18.75" customHeight="1" x14ac:dyDescent="0.25">
      <c r="A4" s="63" t="s">
        <v>10</v>
      </c>
      <c r="B4" s="63"/>
      <c r="C4" s="8"/>
      <c r="D4" s="8"/>
      <c r="E4" s="8"/>
      <c r="F4" s="8"/>
      <c r="G4" s="8"/>
      <c r="H4" s="3"/>
      <c r="I4" s="3"/>
      <c r="J4" s="9"/>
      <c r="K4" s="10"/>
    </row>
    <row r="5" spans="1:12" ht="29.25" customHeight="1" x14ac:dyDescent="0.25">
      <c r="A5" s="64" t="s">
        <v>22</v>
      </c>
      <c r="B5" s="64"/>
      <c r="C5" s="64"/>
      <c r="D5" s="8"/>
      <c r="E5" s="8"/>
      <c r="F5" s="8"/>
      <c r="G5" s="8"/>
      <c r="H5" s="3"/>
      <c r="I5" s="3"/>
      <c r="J5" s="3"/>
      <c r="K5" s="3"/>
    </row>
    <row r="6" spans="1:12" ht="15" customHeight="1" x14ac:dyDescent="0.25">
      <c r="A6" s="65" t="s">
        <v>11</v>
      </c>
      <c r="B6" s="65"/>
      <c r="C6" s="65"/>
      <c r="D6" s="30"/>
      <c r="E6" s="30"/>
      <c r="F6" s="30"/>
      <c r="G6" s="30"/>
      <c r="H6" s="30"/>
      <c r="I6" s="30"/>
      <c r="J6" s="30"/>
      <c r="K6" s="30"/>
    </row>
    <row r="7" spans="1:12" ht="15" customHeight="1" x14ac:dyDescent="0.25">
      <c r="A7" s="30"/>
      <c r="B7" s="30"/>
      <c r="C7" s="30"/>
      <c r="D7" s="30"/>
      <c r="E7" s="30"/>
      <c r="F7" s="30"/>
      <c r="G7" s="30"/>
      <c r="H7" s="30"/>
      <c r="I7" s="30"/>
      <c r="J7" s="30"/>
      <c r="K7" s="30"/>
    </row>
    <row r="8" spans="1:12" ht="49.5" customHeight="1" x14ac:dyDescent="0.25">
      <c r="A8" s="66" t="s">
        <v>29</v>
      </c>
      <c r="B8" s="66"/>
      <c r="C8" s="66"/>
      <c r="D8" s="66"/>
      <c r="E8" s="66"/>
      <c r="F8" s="66"/>
      <c r="G8" s="66"/>
      <c r="H8" s="66"/>
      <c r="I8" s="66"/>
      <c r="J8" s="66"/>
      <c r="K8" s="66"/>
      <c r="L8" s="66"/>
    </row>
    <row r="9" spans="1:12" x14ac:dyDescent="0.25">
      <c r="A9" s="61" t="s">
        <v>12</v>
      </c>
      <c r="B9" s="61"/>
      <c r="C9" s="61"/>
      <c r="D9" s="61"/>
      <c r="E9" s="61"/>
      <c r="F9" s="61"/>
      <c r="G9" s="61"/>
      <c r="H9" s="61"/>
      <c r="I9" s="61"/>
      <c r="J9" s="61"/>
      <c r="K9" s="61"/>
      <c r="L9" s="61"/>
    </row>
    <row r="10" spans="1:12" ht="15" customHeight="1" x14ac:dyDescent="0.25">
      <c r="A10" s="13"/>
      <c r="B10" s="13"/>
      <c r="C10" s="13"/>
      <c r="D10" s="13"/>
      <c r="E10" s="13"/>
      <c r="F10" s="13"/>
      <c r="G10" s="13"/>
      <c r="H10" s="13"/>
      <c r="I10" s="13"/>
      <c r="J10" s="13"/>
      <c r="K10" s="13"/>
    </row>
    <row r="11" spans="1:12" ht="15" customHeight="1" x14ac:dyDescent="0.3">
      <c r="A11" s="60" t="s">
        <v>97</v>
      </c>
      <c r="B11" s="60"/>
      <c r="C11" s="60"/>
      <c r="D11" s="60"/>
      <c r="E11" s="60"/>
      <c r="F11" s="60"/>
      <c r="G11" s="60"/>
      <c r="H11" s="60"/>
      <c r="I11" s="60"/>
      <c r="J11" s="60"/>
      <c r="K11" s="60"/>
      <c r="L11" s="60"/>
    </row>
    <row r="12" spans="1:12" x14ac:dyDescent="0.25">
      <c r="B12" s="30"/>
    </row>
    <row r="13" spans="1:12" ht="15" customHeight="1" x14ac:dyDescent="0.25">
      <c r="A13" s="68" t="s">
        <v>0</v>
      </c>
      <c r="B13" s="68" t="s">
        <v>9</v>
      </c>
      <c r="C13" s="68" t="s">
        <v>8</v>
      </c>
      <c r="D13" s="68" t="s">
        <v>1</v>
      </c>
      <c r="E13" s="68" t="s">
        <v>2</v>
      </c>
      <c r="F13" s="70" t="s">
        <v>3</v>
      </c>
      <c r="G13" s="70" t="s">
        <v>13</v>
      </c>
      <c r="H13" s="72" t="s">
        <v>4</v>
      </c>
      <c r="I13" s="73"/>
      <c r="J13" s="70" t="s">
        <v>14</v>
      </c>
      <c r="K13" s="70" t="s">
        <v>15</v>
      </c>
      <c r="L13" s="70" t="s">
        <v>16</v>
      </c>
    </row>
    <row r="14" spans="1:12" ht="42" customHeight="1" x14ac:dyDescent="0.25">
      <c r="A14" s="69"/>
      <c r="B14" s="69"/>
      <c r="C14" s="69"/>
      <c r="D14" s="69"/>
      <c r="E14" s="69"/>
      <c r="F14" s="71"/>
      <c r="G14" s="71"/>
      <c r="H14" s="29" t="s">
        <v>5</v>
      </c>
      <c r="I14" s="29" t="s">
        <v>17</v>
      </c>
      <c r="J14" s="71"/>
      <c r="K14" s="71"/>
      <c r="L14" s="71"/>
    </row>
    <row r="15" spans="1:12" ht="10.5" customHeight="1" x14ac:dyDescent="0.25">
      <c r="A15" s="31">
        <v>1</v>
      </c>
      <c r="B15" s="31">
        <v>2</v>
      </c>
      <c r="C15" s="31">
        <v>3</v>
      </c>
      <c r="D15" s="31">
        <v>4</v>
      </c>
      <c r="E15" s="31">
        <v>5</v>
      </c>
      <c r="F15" s="29">
        <v>6</v>
      </c>
      <c r="G15" s="29">
        <v>7</v>
      </c>
      <c r="H15" s="29">
        <v>8</v>
      </c>
      <c r="I15" s="29">
        <v>9</v>
      </c>
      <c r="J15" s="29">
        <v>10</v>
      </c>
      <c r="K15" s="29">
        <v>11</v>
      </c>
      <c r="L15" s="29">
        <v>12</v>
      </c>
    </row>
    <row r="16" spans="1:12" ht="140.25" x14ac:dyDescent="0.25">
      <c r="A16" s="41">
        <v>1</v>
      </c>
      <c r="B16" s="42" t="s">
        <v>41</v>
      </c>
      <c r="C16" s="42" t="s">
        <v>42</v>
      </c>
      <c r="D16" s="43" t="s">
        <v>26</v>
      </c>
      <c r="E16" s="4">
        <v>649</v>
      </c>
      <c r="F16" s="16"/>
      <c r="G16" s="16">
        <f>ROUND(F16*E16,2)</f>
        <v>0</v>
      </c>
      <c r="H16" s="17"/>
      <c r="I16" s="16">
        <f>ROUND(G16*H16,2)</f>
        <v>0</v>
      </c>
      <c r="J16" s="18">
        <f>ROUND(K16/E16,2)</f>
        <v>0</v>
      </c>
      <c r="K16" s="19">
        <f>ROUND(G16+I16,2)</f>
        <v>0</v>
      </c>
      <c r="L16" s="28" t="s">
        <v>27</v>
      </c>
    </row>
    <row r="17" spans="1:12" ht="178.5" x14ac:dyDescent="0.25">
      <c r="A17" s="41">
        <v>2</v>
      </c>
      <c r="B17" s="43" t="s">
        <v>43</v>
      </c>
      <c r="C17" s="43" t="s">
        <v>44</v>
      </c>
      <c r="D17" s="43" t="s">
        <v>26</v>
      </c>
      <c r="E17" s="5">
        <f>10+5+7+2+2+5+1+6+5+4+4+5+2+6+1+30+5+4+20+6+1</f>
        <v>131</v>
      </c>
      <c r="F17" s="20"/>
      <c r="G17" s="16">
        <f t="shared" ref="G17:G44" si="0">ROUND(F17*E17,2)</f>
        <v>0</v>
      </c>
      <c r="H17" s="21"/>
      <c r="I17" s="16">
        <f t="shared" ref="I17:I44" si="1">ROUND(G17*H17,2)</f>
        <v>0</v>
      </c>
      <c r="J17" s="18">
        <f t="shared" ref="J17:J44" si="2">ROUND(K17/E17,2)</f>
        <v>0</v>
      </c>
      <c r="K17" s="19">
        <f t="shared" ref="K17:K44" si="3">ROUND(G17+I17,2)</f>
        <v>0</v>
      </c>
      <c r="L17" s="28" t="s">
        <v>27</v>
      </c>
    </row>
    <row r="18" spans="1:12" ht="178.5" x14ac:dyDescent="0.25">
      <c r="A18" s="41">
        <v>3</v>
      </c>
      <c r="B18" s="43" t="s">
        <v>45</v>
      </c>
      <c r="C18" s="43" t="s">
        <v>86</v>
      </c>
      <c r="D18" s="43" t="s">
        <v>26</v>
      </c>
      <c r="E18" s="5">
        <v>182</v>
      </c>
      <c r="F18" s="20"/>
      <c r="G18" s="16">
        <f t="shared" si="0"/>
        <v>0</v>
      </c>
      <c r="H18" s="21"/>
      <c r="I18" s="16">
        <f t="shared" si="1"/>
        <v>0</v>
      </c>
      <c r="J18" s="18">
        <f t="shared" si="2"/>
        <v>0</v>
      </c>
      <c r="K18" s="19">
        <f t="shared" si="3"/>
        <v>0</v>
      </c>
      <c r="L18" s="28" t="s">
        <v>27</v>
      </c>
    </row>
    <row r="19" spans="1:12" ht="102" x14ac:dyDescent="0.25">
      <c r="A19" s="41">
        <v>4</v>
      </c>
      <c r="B19" s="44" t="s">
        <v>46</v>
      </c>
      <c r="C19" s="44" t="s">
        <v>47</v>
      </c>
      <c r="D19" s="51" t="s">
        <v>26</v>
      </c>
      <c r="E19" s="5">
        <v>842</v>
      </c>
      <c r="F19" s="20"/>
      <c r="G19" s="16">
        <f t="shared" si="0"/>
        <v>0</v>
      </c>
      <c r="H19" s="21"/>
      <c r="I19" s="16">
        <f t="shared" si="1"/>
        <v>0</v>
      </c>
      <c r="J19" s="18">
        <f t="shared" si="2"/>
        <v>0</v>
      </c>
      <c r="K19" s="19">
        <f t="shared" si="3"/>
        <v>0</v>
      </c>
      <c r="L19" s="28" t="s">
        <v>27</v>
      </c>
    </row>
    <row r="20" spans="1:12" ht="89.25" x14ac:dyDescent="0.25">
      <c r="A20" s="41">
        <v>5</v>
      </c>
      <c r="B20" s="43" t="s">
        <v>46</v>
      </c>
      <c r="C20" s="43" t="s">
        <v>87</v>
      </c>
      <c r="D20" s="52" t="s">
        <v>26</v>
      </c>
      <c r="E20" s="5">
        <v>450</v>
      </c>
      <c r="F20" s="20"/>
      <c r="G20" s="16">
        <f t="shared" si="0"/>
        <v>0</v>
      </c>
      <c r="H20" s="21"/>
      <c r="I20" s="16">
        <f t="shared" si="1"/>
        <v>0</v>
      </c>
      <c r="J20" s="18">
        <f t="shared" si="2"/>
        <v>0</v>
      </c>
      <c r="K20" s="19">
        <f t="shared" si="3"/>
        <v>0</v>
      </c>
      <c r="L20" s="28" t="s">
        <v>27</v>
      </c>
    </row>
    <row r="21" spans="1:12" ht="38.25" x14ac:dyDescent="0.25">
      <c r="A21" s="41">
        <v>6</v>
      </c>
      <c r="B21" s="42" t="s">
        <v>46</v>
      </c>
      <c r="C21" s="34" t="s">
        <v>48</v>
      </c>
      <c r="D21" s="53" t="s">
        <v>25</v>
      </c>
      <c r="E21" s="5">
        <v>365</v>
      </c>
      <c r="F21" s="20"/>
      <c r="G21" s="16">
        <f t="shared" si="0"/>
        <v>0</v>
      </c>
      <c r="H21" s="21"/>
      <c r="I21" s="16">
        <f t="shared" si="1"/>
        <v>0</v>
      </c>
      <c r="J21" s="18">
        <f t="shared" si="2"/>
        <v>0</v>
      </c>
      <c r="K21" s="19">
        <f t="shared" si="3"/>
        <v>0</v>
      </c>
      <c r="L21" s="28" t="s">
        <v>27</v>
      </c>
    </row>
    <row r="22" spans="1:12" ht="76.5" x14ac:dyDescent="0.25">
      <c r="A22" s="41">
        <v>7</v>
      </c>
      <c r="B22" s="43" t="s">
        <v>49</v>
      </c>
      <c r="C22" s="43" t="s">
        <v>50</v>
      </c>
      <c r="D22" s="53" t="s">
        <v>26</v>
      </c>
      <c r="E22" s="5">
        <v>1268</v>
      </c>
      <c r="F22" s="20"/>
      <c r="G22" s="16">
        <f t="shared" si="0"/>
        <v>0</v>
      </c>
      <c r="H22" s="21"/>
      <c r="I22" s="16">
        <f t="shared" si="1"/>
        <v>0</v>
      </c>
      <c r="J22" s="18">
        <f t="shared" si="2"/>
        <v>0</v>
      </c>
      <c r="K22" s="19">
        <f t="shared" si="3"/>
        <v>0</v>
      </c>
      <c r="L22" s="28" t="s">
        <v>27</v>
      </c>
    </row>
    <row r="23" spans="1:12" ht="127.5" x14ac:dyDescent="0.25">
      <c r="A23" s="41">
        <v>8</v>
      </c>
      <c r="B23" s="42" t="s">
        <v>51</v>
      </c>
      <c r="C23" s="34" t="s">
        <v>52</v>
      </c>
      <c r="D23" s="53" t="s">
        <v>26</v>
      </c>
      <c r="E23" s="5">
        <v>925</v>
      </c>
      <c r="F23" s="20"/>
      <c r="G23" s="16">
        <f t="shared" si="0"/>
        <v>0</v>
      </c>
      <c r="H23" s="21"/>
      <c r="I23" s="16">
        <f t="shared" si="1"/>
        <v>0</v>
      </c>
      <c r="J23" s="18">
        <f t="shared" si="2"/>
        <v>0</v>
      </c>
      <c r="K23" s="19">
        <f t="shared" si="3"/>
        <v>0</v>
      </c>
      <c r="L23" s="28" t="s">
        <v>27</v>
      </c>
    </row>
    <row r="24" spans="1:12" ht="63.75" x14ac:dyDescent="0.25">
      <c r="A24" s="41">
        <v>9</v>
      </c>
      <c r="B24" s="42" t="s">
        <v>53</v>
      </c>
      <c r="C24" s="34" t="s">
        <v>54</v>
      </c>
      <c r="D24" s="53" t="s">
        <v>25</v>
      </c>
      <c r="E24" s="5">
        <v>1642</v>
      </c>
      <c r="F24" s="20"/>
      <c r="G24" s="16">
        <f t="shared" si="0"/>
        <v>0</v>
      </c>
      <c r="H24" s="21"/>
      <c r="I24" s="16">
        <f t="shared" si="1"/>
        <v>0</v>
      </c>
      <c r="J24" s="18">
        <f t="shared" si="2"/>
        <v>0</v>
      </c>
      <c r="K24" s="19">
        <f t="shared" si="3"/>
        <v>0</v>
      </c>
      <c r="L24" s="28" t="s">
        <v>27</v>
      </c>
    </row>
    <row r="25" spans="1:12" ht="178.5" x14ac:dyDescent="0.25">
      <c r="A25" s="41">
        <v>10</v>
      </c>
      <c r="B25" s="43" t="s">
        <v>55</v>
      </c>
      <c r="C25" s="43" t="s">
        <v>88</v>
      </c>
      <c r="D25" s="53" t="s">
        <v>26</v>
      </c>
      <c r="E25" s="5">
        <v>2905</v>
      </c>
      <c r="F25" s="20"/>
      <c r="G25" s="16">
        <f t="shared" si="0"/>
        <v>0</v>
      </c>
      <c r="H25" s="21"/>
      <c r="I25" s="16">
        <f t="shared" si="1"/>
        <v>0</v>
      </c>
      <c r="J25" s="18">
        <f t="shared" si="2"/>
        <v>0</v>
      </c>
      <c r="K25" s="19">
        <f t="shared" si="3"/>
        <v>0</v>
      </c>
      <c r="L25" s="28" t="s">
        <v>27</v>
      </c>
    </row>
    <row r="26" spans="1:12" ht="89.25" x14ac:dyDescent="0.25">
      <c r="A26" s="41">
        <v>11</v>
      </c>
      <c r="B26" s="42" t="s">
        <v>56</v>
      </c>
      <c r="C26" s="34" t="s">
        <v>89</v>
      </c>
      <c r="D26" s="53" t="s">
        <v>26</v>
      </c>
      <c r="E26" s="5">
        <v>1193</v>
      </c>
      <c r="F26" s="20"/>
      <c r="G26" s="16">
        <f t="shared" si="0"/>
        <v>0</v>
      </c>
      <c r="H26" s="21"/>
      <c r="I26" s="16">
        <f t="shared" si="1"/>
        <v>0</v>
      </c>
      <c r="J26" s="18">
        <f t="shared" si="2"/>
        <v>0</v>
      </c>
      <c r="K26" s="19">
        <f t="shared" si="3"/>
        <v>0</v>
      </c>
      <c r="L26" s="28" t="s">
        <v>27</v>
      </c>
    </row>
    <row r="27" spans="1:12" ht="51" x14ac:dyDescent="0.25">
      <c r="A27" s="41">
        <v>12</v>
      </c>
      <c r="B27" s="35" t="s">
        <v>57</v>
      </c>
      <c r="C27" s="42" t="s">
        <v>58</v>
      </c>
      <c r="D27" s="53" t="s">
        <v>26</v>
      </c>
      <c r="E27" s="5">
        <v>526</v>
      </c>
      <c r="F27" s="20"/>
      <c r="G27" s="16">
        <f t="shared" si="0"/>
        <v>0</v>
      </c>
      <c r="H27" s="21"/>
      <c r="I27" s="16">
        <f t="shared" si="1"/>
        <v>0</v>
      </c>
      <c r="J27" s="18">
        <f t="shared" si="2"/>
        <v>0</v>
      </c>
      <c r="K27" s="19">
        <f t="shared" si="3"/>
        <v>0</v>
      </c>
      <c r="L27" s="28" t="s">
        <v>27</v>
      </c>
    </row>
    <row r="28" spans="1:12" ht="102" x14ac:dyDescent="0.25">
      <c r="A28" s="41">
        <v>13</v>
      </c>
      <c r="B28" s="45" t="s">
        <v>59</v>
      </c>
      <c r="C28" s="45" t="s">
        <v>90</v>
      </c>
      <c r="D28" s="53" t="s">
        <v>26</v>
      </c>
      <c r="E28" s="5">
        <v>960</v>
      </c>
      <c r="F28" s="20"/>
      <c r="G28" s="16">
        <f t="shared" si="0"/>
        <v>0</v>
      </c>
      <c r="H28" s="21"/>
      <c r="I28" s="16">
        <f t="shared" si="1"/>
        <v>0</v>
      </c>
      <c r="J28" s="18">
        <f t="shared" si="2"/>
        <v>0</v>
      </c>
      <c r="K28" s="19">
        <f t="shared" si="3"/>
        <v>0</v>
      </c>
      <c r="L28" s="28" t="s">
        <v>27</v>
      </c>
    </row>
    <row r="29" spans="1:12" ht="102" x14ac:dyDescent="0.25">
      <c r="A29" s="41">
        <v>14</v>
      </c>
      <c r="B29" s="43" t="s">
        <v>60</v>
      </c>
      <c r="C29" s="43" t="s">
        <v>91</v>
      </c>
      <c r="D29" s="53" t="s">
        <v>26</v>
      </c>
      <c r="E29" s="5">
        <v>690</v>
      </c>
      <c r="F29" s="20"/>
      <c r="G29" s="16">
        <f t="shared" si="0"/>
        <v>0</v>
      </c>
      <c r="H29" s="21"/>
      <c r="I29" s="16">
        <f t="shared" si="1"/>
        <v>0</v>
      </c>
      <c r="J29" s="18">
        <f t="shared" si="2"/>
        <v>0</v>
      </c>
      <c r="K29" s="19">
        <f t="shared" si="3"/>
        <v>0</v>
      </c>
      <c r="L29" s="28" t="s">
        <v>27</v>
      </c>
    </row>
    <row r="30" spans="1:12" ht="76.5" x14ac:dyDescent="0.25">
      <c r="A30" s="41">
        <v>15</v>
      </c>
      <c r="B30" s="43" t="s">
        <v>61</v>
      </c>
      <c r="C30" s="43" t="s">
        <v>62</v>
      </c>
      <c r="D30" s="53" t="s">
        <v>26</v>
      </c>
      <c r="E30" s="5">
        <v>319</v>
      </c>
      <c r="F30" s="20"/>
      <c r="G30" s="16">
        <f t="shared" si="0"/>
        <v>0</v>
      </c>
      <c r="H30" s="21"/>
      <c r="I30" s="16">
        <f t="shared" si="1"/>
        <v>0</v>
      </c>
      <c r="J30" s="18">
        <f t="shared" si="2"/>
        <v>0</v>
      </c>
      <c r="K30" s="19">
        <f t="shared" si="3"/>
        <v>0</v>
      </c>
      <c r="L30" s="28" t="s">
        <v>27</v>
      </c>
    </row>
    <row r="31" spans="1:12" ht="76.5" x14ac:dyDescent="0.25">
      <c r="A31" s="41">
        <v>16</v>
      </c>
      <c r="B31" s="43" t="s">
        <v>63</v>
      </c>
      <c r="C31" s="43" t="s">
        <v>92</v>
      </c>
      <c r="D31" s="53" t="s">
        <v>26</v>
      </c>
      <c r="E31" s="5">
        <v>408</v>
      </c>
      <c r="F31" s="20"/>
      <c r="G31" s="16">
        <f t="shared" si="0"/>
        <v>0</v>
      </c>
      <c r="H31" s="21"/>
      <c r="I31" s="16">
        <f t="shared" si="1"/>
        <v>0</v>
      </c>
      <c r="J31" s="18">
        <f t="shared" si="2"/>
        <v>0</v>
      </c>
      <c r="K31" s="19">
        <f t="shared" si="3"/>
        <v>0</v>
      </c>
      <c r="L31" s="28" t="s">
        <v>27</v>
      </c>
    </row>
    <row r="32" spans="1:12" ht="76.5" x14ac:dyDescent="0.25">
      <c r="A32" s="41">
        <v>17</v>
      </c>
      <c r="B32" s="45" t="s">
        <v>64</v>
      </c>
      <c r="C32" s="45" t="s">
        <v>93</v>
      </c>
      <c r="D32" s="53" t="s">
        <v>26</v>
      </c>
      <c r="E32" s="5">
        <v>1621</v>
      </c>
      <c r="F32" s="20"/>
      <c r="G32" s="16">
        <f t="shared" si="0"/>
        <v>0</v>
      </c>
      <c r="H32" s="21"/>
      <c r="I32" s="16">
        <f t="shared" si="1"/>
        <v>0</v>
      </c>
      <c r="J32" s="18">
        <f t="shared" si="2"/>
        <v>0</v>
      </c>
      <c r="K32" s="19">
        <f t="shared" si="3"/>
        <v>0</v>
      </c>
      <c r="L32" s="28" t="s">
        <v>27</v>
      </c>
    </row>
    <row r="33" spans="1:12" ht="76.5" x14ac:dyDescent="0.25">
      <c r="A33" s="41">
        <v>18</v>
      </c>
      <c r="B33" s="45" t="s">
        <v>65</v>
      </c>
      <c r="C33" s="45" t="s">
        <v>94</v>
      </c>
      <c r="D33" s="53" t="s">
        <v>26</v>
      </c>
      <c r="E33" s="40">
        <v>229</v>
      </c>
      <c r="F33" s="20"/>
      <c r="G33" s="16">
        <f t="shared" si="0"/>
        <v>0</v>
      </c>
      <c r="H33" s="21"/>
      <c r="I33" s="16">
        <f t="shared" si="1"/>
        <v>0</v>
      </c>
      <c r="J33" s="18">
        <f t="shared" si="2"/>
        <v>0</v>
      </c>
      <c r="K33" s="19">
        <f t="shared" si="3"/>
        <v>0</v>
      </c>
      <c r="L33" s="28" t="s">
        <v>27</v>
      </c>
    </row>
    <row r="34" spans="1:12" ht="89.25" x14ac:dyDescent="0.25">
      <c r="A34" s="41">
        <v>19</v>
      </c>
      <c r="B34" s="42" t="s">
        <v>66</v>
      </c>
      <c r="C34" s="34" t="s">
        <v>95</v>
      </c>
      <c r="D34" s="53" t="s">
        <v>26</v>
      </c>
      <c r="E34" s="40">
        <v>67</v>
      </c>
      <c r="F34" s="20"/>
      <c r="G34" s="16">
        <f t="shared" si="0"/>
        <v>0</v>
      </c>
      <c r="H34" s="21"/>
      <c r="I34" s="16">
        <f t="shared" si="1"/>
        <v>0</v>
      </c>
      <c r="J34" s="18">
        <f t="shared" si="2"/>
        <v>0</v>
      </c>
      <c r="K34" s="19">
        <f t="shared" si="3"/>
        <v>0</v>
      </c>
      <c r="L34" s="28" t="s">
        <v>27</v>
      </c>
    </row>
    <row r="35" spans="1:12" ht="63.75" x14ac:dyDescent="0.25">
      <c r="A35" s="41">
        <v>20</v>
      </c>
      <c r="B35" s="42" t="s">
        <v>67</v>
      </c>
      <c r="C35" s="34" t="s">
        <v>68</v>
      </c>
      <c r="D35" s="53" t="s">
        <v>26</v>
      </c>
      <c r="E35" s="40">
        <v>72</v>
      </c>
      <c r="F35" s="20"/>
      <c r="G35" s="16">
        <f t="shared" si="0"/>
        <v>0</v>
      </c>
      <c r="H35" s="21"/>
      <c r="I35" s="16">
        <f t="shared" si="1"/>
        <v>0</v>
      </c>
      <c r="J35" s="18">
        <f t="shared" si="2"/>
        <v>0</v>
      </c>
      <c r="K35" s="19">
        <f t="shared" si="3"/>
        <v>0</v>
      </c>
      <c r="L35" s="28" t="s">
        <v>27</v>
      </c>
    </row>
    <row r="36" spans="1:12" ht="51" x14ac:dyDescent="0.25">
      <c r="A36" s="41">
        <v>21</v>
      </c>
      <c r="B36" s="42" t="s">
        <v>69</v>
      </c>
      <c r="C36" s="34" t="s">
        <v>70</v>
      </c>
      <c r="D36" s="53" t="s">
        <v>26</v>
      </c>
      <c r="E36" s="40">
        <v>47</v>
      </c>
      <c r="F36" s="20"/>
      <c r="G36" s="16">
        <f t="shared" si="0"/>
        <v>0</v>
      </c>
      <c r="H36" s="21"/>
      <c r="I36" s="16">
        <f t="shared" si="1"/>
        <v>0</v>
      </c>
      <c r="J36" s="18">
        <f t="shared" si="2"/>
        <v>0</v>
      </c>
      <c r="K36" s="19">
        <f t="shared" si="3"/>
        <v>0</v>
      </c>
      <c r="L36" s="28" t="s">
        <v>27</v>
      </c>
    </row>
    <row r="37" spans="1:12" ht="76.5" x14ac:dyDescent="0.25">
      <c r="A37" s="41">
        <v>22</v>
      </c>
      <c r="B37" s="43" t="s">
        <v>71</v>
      </c>
      <c r="C37" s="46" t="s">
        <v>96</v>
      </c>
      <c r="D37" s="53" t="s">
        <v>26</v>
      </c>
      <c r="E37" s="40">
        <v>75</v>
      </c>
      <c r="F37" s="20"/>
      <c r="G37" s="16">
        <f t="shared" si="0"/>
        <v>0</v>
      </c>
      <c r="H37" s="21"/>
      <c r="I37" s="16">
        <f t="shared" si="1"/>
        <v>0</v>
      </c>
      <c r="J37" s="18">
        <f t="shared" si="2"/>
        <v>0</v>
      </c>
      <c r="K37" s="19">
        <f t="shared" si="3"/>
        <v>0</v>
      </c>
      <c r="L37" s="28" t="s">
        <v>27</v>
      </c>
    </row>
    <row r="38" spans="1:12" ht="38.25" x14ac:dyDescent="0.25">
      <c r="A38" s="41">
        <v>23</v>
      </c>
      <c r="B38" s="42" t="s">
        <v>72</v>
      </c>
      <c r="C38" s="34" t="s">
        <v>73</v>
      </c>
      <c r="D38" s="53" t="s">
        <v>26</v>
      </c>
      <c r="E38" s="40">
        <v>467</v>
      </c>
      <c r="F38" s="20"/>
      <c r="G38" s="16">
        <f t="shared" si="0"/>
        <v>0</v>
      </c>
      <c r="H38" s="21"/>
      <c r="I38" s="16">
        <f t="shared" si="1"/>
        <v>0</v>
      </c>
      <c r="J38" s="18">
        <f t="shared" si="2"/>
        <v>0</v>
      </c>
      <c r="K38" s="19">
        <f t="shared" si="3"/>
        <v>0</v>
      </c>
      <c r="L38" s="28" t="s">
        <v>27</v>
      </c>
    </row>
    <row r="39" spans="1:12" ht="51" x14ac:dyDescent="0.25">
      <c r="A39" s="41">
        <v>24</v>
      </c>
      <c r="B39" s="42" t="s">
        <v>74</v>
      </c>
      <c r="C39" s="34" t="s">
        <v>75</v>
      </c>
      <c r="D39" s="53" t="s">
        <v>25</v>
      </c>
      <c r="E39" s="40">
        <v>1280</v>
      </c>
      <c r="F39" s="20"/>
      <c r="G39" s="16">
        <f t="shared" si="0"/>
        <v>0</v>
      </c>
      <c r="H39" s="21"/>
      <c r="I39" s="16">
        <f t="shared" si="1"/>
        <v>0</v>
      </c>
      <c r="J39" s="18">
        <f t="shared" si="2"/>
        <v>0</v>
      </c>
      <c r="K39" s="19">
        <f t="shared" si="3"/>
        <v>0</v>
      </c>
      <c r="L39" s="28" t="s">
        <v>27</v>
      </c>
    </row>
    <row r="40" spans="1:12" ht="102" x14ac:dyDescent="0.25">
      <c r="A40" s="41">
        <v>25</v>
      </c>
      <c r="B40" s="42" t="s">
        <v>76</v>
      </c>
      <c r="C40" s="34" t="s">
        <v>77</v>
      </c>
      <c r="D40" s="53" t="s">
        <v>26</v>
      </c>
      <c r="E40" s="40">
        <v>96</v>
      </c>
      <c r="F40" s="20"/>
      <c r="G40" s="16">
        <f t="shared" si="0"/>
        <v>0</v>
      </c>
      <c r="H40" s="21"/>
      <c r="I40" s="16">
        <f t="shared" si="1"/>
        <v>0</v>
      </c>
      <c r="J40" s="18">
        <f t="shared" si="2"/>
        <v>0</v>
      </c>
      <c r="K40" s="19">
        <f t="shared" si="3"/>
        <v>0</v>
      </c>
      <c r="L40" s="28" t="s">
        <v>27</v>
      </c>
    </row>
    <row r="41" spans="1:12" ht="63.75" x14ac:dyDescent="0.25">
      <c r="A41" s="41">
        <v>26</v>
      </c>
      <c r="B41" s="42" t="s">
        <v>78</v>
      </c>
      <c r="C41" s="34" t="s">
        <v>79</v>
      </c>
      <c r="D41" s="53" t="s">
        <v>26</v>
      </c>
      <c r="E41" s="40">
        <v>104</v>
      </c>
      <c r="F41" s="20"/>
      <c r="G41" s="16">
        <f t="shared" si="0"/>
        <v>0</v>
      </c>
      <c r="H41" s="21"/>
      <c r="I41" s="16">
        <f t="shared" si="1"/>
        <v>0</v>
      </c>
      <c r="J41" s="18">
        <f t="shared" si="2"/>
        <v>0</v>
      </c>
      <c r="K41" s="19">
        <f t="shared" si="3"/>
        <v>0</v>
      </c>
      <c r="L41" s="28" t="s">
        <v>27</v>
      </c>
    </row>
    <row r="42" spans="1:12" ht="51" x14ac:dyDescent="0.25">
      <c r="A42" s="41">
        <v>27</v>
      </c>
      <c r="B42" s="47" t="s">
        <v>80</v>
      </c>
      <c r="C42" s="48" t="s">
        <v>81</v>
      </c>
      <c r="D42" s="53" t="s">
        <v>26</v>
      </c>
      <c r="E42" s="40">
        <v>315</v>
      </c>
      <c r="F42" s="20"/>
      <c r="G42" s="16">
        <f t="shared" si="0"/>
        <v>0</v>
      </c>
      <c r="H42" s="21"/>
      <c r="I42" s="16">
        <f t="shared" si="1"/>
        <v>0</v>
      </c>
      <c r="J42" s="18">
        <f t="shared" si="2"/>
        <v>0</v>
      </c>
      <c r="K42" s="19">
        <f t="shared" si="3"/>
        <v>0</v>
      </c>
      <c r="L42" s="28" t="s">
        <v>27</v>
      </c>
    </row>
    <row r="43" spans="1:12" ht="38.25" x14ac:dyDescent="0.25">
      <c r="A43" s="41">
        <v>28</v>
      </c>
      <c r="B43" s="49" t="s">
        <v>82</v>
      </c>
      <c r="C43" s="49" t="s">
        <v>83</v>
      </c>
      <c r="D43" s="53" t="s">
        <v>26</v>
      </c>
      <c r="E43" s="40">
        <v>545</v>
      </c>
      <c r="F43" s="20"/>
      <c r="G43" s="16">
        <f t="shared" si="0"/>
        <v>0</v>
      </c>
      <c r="H43" s="21"/>
      <c r="I43" s="16">
        <f t="shared" si="1"/>
        <v>0</v>
      </c>
      <c r="J43" s="18">
        <f t="shared" si="2"/>
        <v>0</v>
      </c>
      <c r="K43" s="19">
        <f t="shared" si="3"/>
        <v>0</v>
      </c>
      <c r="L43" s="28" t="s">
        <v>27</v>
      </c>
    </row>
    <row r="44" spans="1:12" ht="127.5" x14ac:dyDescent="0.25">
      <c r="A44" s="41">
        <v>29</v>
      </c>
      <c r="B44" s="50" t="s">
        <v>84</v>
      </c>
      <c r="C44" s="50" t="s">
        <v>85</v>
      </c>
      <c r="D44" s="53" t="s">
        <v>26</v>
      </c>
      <c r="E44" s="40">
        <v>272</v>
      </c>
      <c r="F44" s="20"/>
      <c r="G44" s="16">
        <f t="shared" si="0"/>
        <v>0</v>
      </c>
      <c r="H44" s="21"/>
      <c r="I44" s="16">
        <f t="shared" si="1"/>
        <v>0</v>
      </c>
      <c r="J44" s="18">
        <f t="shared" si="2"/>
        <v>0</v>
      </c>
      <c r="K44" s="19">
        <f t="shared" si="3"/>
        <v>0</v>
      </c>
      <c r="L44" s="28" t="s">
        <v>27</v>
      </c>
    </row>
    <row r="45" spans="1:12" x14ac:dyDescent="0.25">
      <c r="A45" s="74" t="s">
        <v>6</v>
      </c>
      <c r="B45" s="75"/>
      <c r="C45" s="75"/>
      <c r="D45" s="75"/>
      <c r="E45" s="76"/>
      <c r="F45" s="22" t="s">
        <v>7</v>
      </c>
      <c r="G45" s="23">
        <f>SUM(G16:G44)</f>
        <v>0</v>
      </c>
      <c r="H45" s="24" t="s">
        <v>7</v>
      </c>
      <c r="I45" s="23">
        <f>SUM(I16:I44)</f>
        <v>0</v>
      </c>
      <c r="J45" s="24" t="s">
        <v>7</v>
      </c>
      <c r="K45" s="25">
        <f>SUM(K16:K44)</f>
        <v>0</v>
      </c>
      <c r="L45" s="26" t="s">
        <v>7</v>
      </c>
    </row>
    <row r="48" spans="1:12" x14ac:dyDescent="0.25">
      <c r="A48" s="55" t="s">
        <v>18</v>
      </c>
      <c r="B48" s="55"/>
      <c r="C48" s="55"/>
      <c r="D48" s="55"/>
      <c r="E48" s="55"/>
      <c r="F48" s="55"/>
      <c r="G48" s="55"/>
      <c r="H48" s="55"/>
      <c r="I48" s="55"/>
      <c r="J48" s="55"/>
      <c r="K48" s="55"/>
      <c r="L48" s="55"/>
    </row>
    <row r="50" spans="2:10" x14ac:dyDescent="0.25">
      <c r="B50" s="56" t="s">
        <v>19</v>
      </c>
      <c r="C50" s="56"/>
      <c r="G50" s="2"/>
    </row>
    <row r="51" spans="2:10" x14ac:dyDescent="0.25">
      <c r="F51" s="11"/>
      <c r="G51" s="11"/>
    </row>
    <row r="54" spans="2:10" x14ac:dyDescent="0.25">
      <c r="B54" t="s">
        <v>24</v>
      </c>
      <c r="E54" s="57" t="s">
        <v>20</v>
      </c>
      <c r="F54" s="57"/>
      <c r="G54" s="57"/>
      <c r="H54" s="57"/>
      <c r="I54" s="57"/>
      <c r="J54" s="57"/>
    </row>
    <row r="55" spans="2:10" x14ac:dyDescent="0.25">
      <c r="B55" t="s">
        <v>21</v>
      </c>
    </row>
  </sheetData>
  <sheetProtection formatCells="0" formatColumns="0" formatRows="0" insertColumns="0" insertRows="0" insertHyperlinks="0" deleteColumns="0" deleteRows="0" sort="0" autoFilter="0" pivotTables="0"/>
  <protectedRanges>
    <protectedRange algorithmName="SHA-512" hashValue="BnOheYsBzd84RGt6+DhuC/lwrll4AOYO59ur9DbRI6ObOsZZHoMD6d5JlFGob1SzeR5/tsRUtGvdaEqEuyC9+A==" saltValue="O+HysrXR2zkFsdrFqTecJA==" spinCount="100000" sqref="A16:E44" name="Rozstęp1"/>
  </protectedRanges>
  <mergeCells count="23">
    <mergeCell ref="E54:J54"/>
    <mergeCell ref="J13:J14"/>
    <mergeCell ref="K13:K14"/>
    <mergeCell ref="L13:L14"/>
    <mergeCell ref="A45:E45"/>
    <mergeCell ref="A48:L48"/>
    <mergeCell ref="B50:C50"/>
    <mergeCell ref="A9:L9"/>
    <mergeCell ref="A11:L11"/>
    <mergeCell ref="A13:A14"/>
    <mergeCell ref="B13:B14"/>
    <mergeCell ref="C13:C14"/>
    <mergeCell ref="D13:D14"/>
    <mergeCell ref="E13:E14"/>
    <mergeCell ref="F13:F14"/>
    <mergeCell ref="G13:G14"/>
    <mergeCell ref="H13:I13"/>
    <mergeCell ref="A8:L8"/>
    <mergeCell ref="A2:C2"/>
    <mergeCell ref="K2:L2"/>
    <mergeCell ref="A4:B4"/>
    <mergeCell ref="A5:C5"/>
    <mergeCell ref="A6:C6"/>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Część I</vt:lpstr>
      <vt:lpstr>Część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Mazurek Magdalena</dc:creator>
  <cp:lastModifiedBy>Karolina Grabowska</cp:lastModifiedBy>
  <cp:lastPrinted>2025-03-06T14:24:39Z</cp:lastPrinted>
  <dcterms:created xsi:type="dcterms:W3CDTF">2022-01-12T07:31:59Z</dcterms:created>
  <dcterms:modified xsi:type="dcterms:W3CDTF">2025-03-06T14:24:41Z</dcterms:modified>
</cp:coreProperties>
</file>