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ELA\2025\ZP_14_25_Przeglądy\SWZ\"/>
    </mc:Choice>
  </mc:AlternateContent>
  <xr:revisionPtr revIDLastSave="0" documentId="13_ncr:1_{7B638E4E-1B38-4EA9-9562-7498E3E104D0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/>
</workbook>
</file>

<file path=xl/calcChain.xml><?xml version="1.0" encoding="utf-8"?>
<calcChain xmlns="http://schemas.openxmlformats.org/spreadsheetml/2006/main">
  <c r="H9" i="5" l="1"/>
  <c r="J9" i="5" s="1"/>
  <c r="H10" i="5"/>
  <c r="J10" i="5" s="1"/>
  <c r="R10" i="5"/>
  <c r="M10" i="5"/>
  <c r="O10" i="5"/>
  <c r="M9" i="5"/>
  <c r="O9" i="5"/>
  <c r="R9" i="5"/>
  <c r="Q11" i="5" s="1"/>
  <c r="L11" i="5" l="1"/>
</calcChain>
</file>

<file path=xl/sharedStrings.xml><?xml version="1.0" encoding="utf-8"?>
<sst xmlns="http://schemas.openxmlformats.org/spreadsheetml/2006/main" count="52" uniqueCount="50">
  <si>
    <t>CZĘŚĆ OGÓLNA</t>
  </si>
  <si>
    <t>PRZEGLĄDY</t>
  </si>
  <si>
    <t>NAPRAWY</t>
  </si>
  <si>
    <t xml:space="preserve"> VAT 
(%)</t>
  </si>
  <si>
    <t>1.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</si>
  <si>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</si>
  <si>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</si>
  <si>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</si>
  <si>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</si>
  <si>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</si>
  <si>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</si>
  <si>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</si>
  <si>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Model</t>
  </si>
  <si>
    <t>Ilość wymaganych przeglądów w okresie umowy, zgodnie z zaleceniami Producenta sprzętu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</si>
  <si>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</si>
  <si>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</si>
  <si>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>TSX-101A/H</t>
  </si>
  <si>
    <t>Toshiba Medical Systems Corp.</t>
  </si>
  <si>
    <t>Okres obowiązywania umowy w miesiącach</t>
  </si>
  <si>
    <t>Wartość miesiecznej raty za przeglądy netto</t>
  </si>
  <si>
    <t>Łączna cena przeglądów netto</t>
  </si>
  <si>
    <t>Łączna cena przeglądów brutto</t>
  </si>
  <si>
    <t>A</t>
  </si>
  <si>
    <t>B</t>
  </si>
  <si>
    <t>C</t>
  </si>
  <si>
    <t>D</t>
  </si>
  <si>
    <t>E</t>
  </si>
  <si>
    <t>F</t>
  </si>
  <si>
    <t>G</t>
  </si>
  <si>
    <t>H= E*G</t>
  </si>
  <si>
    <t>I</t>
  </si>
  <si>
    <t>J= (H+H*I)</t>
  </si>
  <si>
    <t>K</t>
  </si>
  <si>
    <t>L</t>
  </si>
  <si>
    <t>M= K*L</t>
  </si>
  <si>
    <t>N</t>
  </si>
  <si>
    <t>O= M + M*N</t>
  </si>
  <si>
    <t>P</t>
  </si>
  <si>
    <t>R</t>
  </si>
  <si>
    <t>Q</t>
  </si>
  <si>
    <t>Aquilion One Genesis TSX-305A/4K</t>
  </si>
  <si>
    <t>Canon Medical Systems Corp</t>
  </si>
  <si>
    <t>Tomograf komputerowy wraz z kardiomonitorem Lifepulse 10/G</t>
  </si>
  <si>
    <t xml:space="preserve">Tomograf komputerowy wraz z kardiomonitorem Cardiac Trigger 7800 oraz UPS typu USTT MHT 1600 </t>
  </si>
  <si>
    <t>Sprawa ZP 14/25</t>
  </si>
  <si>
    <t>Formularz cenowy  - pakiet nr 46</t>
  </si>
  <si>
    <t>PAKIET NR 46</t>
  </si>
  <si>
    <t>Razem pakiet 46 netto (H+M+P)</t>
  </si>
  <si>
    <t>Razem pakiet 46 brutto (J+O+R)</t>
  </si>
  <si>
    <t>Załącznik nr 2b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</si>
</sst>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zcionka tekstu podstawowego1"/>
      <charset val="204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7" fontId="3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64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3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9" fontId="8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 applyProtection="1">
      <alignment horizontal="center" vertical="center" wrapText="1"/>
    </xf>
    <xf numFmtId="4" fontId="6" fillId="2" borderId="2" xfId="3" applyNumberFormat="1" applyFont="1" applyFill="1" applyBorder="1" applyAlignment="1" applyProtection="1">
      <alignment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66" fontId="6" fillId="4" borderId="2" xfId="3" applyNumberFormat="1" applyFont="1" applyFill="1" applyBorder="1" applyAlignment="1" applyProtection="1">
      <alignment horizontal="center" vertical="center"/>
    </xf>
    <xf numFmtId="4" fontId="6" fillId="4" borderId="2" xfId="3" applyNumberFormat="1" applyFont="1" applyFill="1" applyBorder="1" applyAlignment="1" applyProtection="1">
      <alignment horizontal="center" vertical="center" wrapText="1"/>
    </xf>
    <xf numFmtId="4" fontId="6" fillId="4" borderId="2" xfId="3" applyNumberFormat="1" applyFont="1" applyFill="1" applyBorder="1" applyAlignment="1" applyProtection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4" fontId="8" fillId="6" borderId="1" xfId="0" applyNumberFormat="1" applyFont="1" applyFill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quotePrefix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 applyProtection="1">
      <alignment horizontal="center" vertical="center" wrapText="1"/>
    </xf>
    <xf numFmtId="4" fontId="6" fillId="0" borderId="0" xfId="3" applyNumberFormat="1" applyFont="1" applyFill="1" applyBorder="1" applyAlignment="1" applyProtection="1">
      <alignment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166" fontId="6" fillId="0" borderId="0" xfId="3" applyNumberFormat="1" applyFont="1" applyFill="1" applyBorder="1" applyAlignment="1" applyProtection="1">
      <alignment horizontal="center" vertical="center"/>
    </xf>
    <xf numFmtId="4" fontId="6" fillId="0" borderId="0" xfId="3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S22"/>
  <sheetViews>
    <sheetView tabSelected="1" zoomScaleNormal="100" zoomScalePageLayoutView="80" workbookViewId="0">
      <selection activeCell="Q2" sqref="Q2"/>
    </sheetView>
  </sheetViews>
  <sheetFormatPr defaultRowHeight="11.25"/>
  <cols>
    <col min="1" max="1" width="3.5703125" style="10" customWidth="1"/>
    <col min="2" max="2" width="10.42578125" style="62" customWidth="1"/>
    <col min="3" max="3" width="13.28515625" style="10" customWidth="1"/>
    <col min="4" max="4" width="10.140625" style="63" customWidth="1"/>
    <col min="5" max="5" width="7.28515625" style="10" customWidth="1"/>
    <col min="6" max="6" width="11" style="10" customWidth="1"/>
    <col min="7" max="7" width="11.85546875" style="10" customWidth="1"/>
    <col min="8" max="8" width="12.5703125" style="10" bestFit="1" customWidth="1"/>
    <col min="9" max="9" width="5.28515625" style="10" customWidth="1"/>
    <col min="10" max="10" width="13" style="10" customWidth="1"/>
    <col min="11" max="11" width="9.28515625" style="10" customWidth="1"/>
    <col min="12" max="12" width="7" style="10" customWidth="1"/>
    <col min="13" max="13" width="12.42578125" style="10" customWidth="1"/>
    <col min="14" max="14" width="5.85546875" style="10" customWidth="1"/>
    <col min="15" max="15" width="14.85546875" style="10" customWidth="1"/>
    <col min="16" max="16" width="17.140625" style="10" customWidth="1"/>
    <col min="17" max="17" width="5.85546875" style="10" customWidth="1"/>
    <col min="18" max="18" width="17.42578125" style="10" customWidth="1"/>
    <col min="19" max="19" width="13.7109375" style="10" customWidth="1"/>
    <col min="20" max="16384" width="9.140625" style="10"/>
  </cols>
  <sheetData>
    <row r="1" spans="1:19" s="1" customFormat="1" ht="12.75">
      <c r="A1" s="1" t="s">
        <v>44</v>
      </c>
      <c r="B1" s="2"/>
      <c r="D1" s="3"/>
      <c r="Q1" s="1" t="s">
        <v>49</v>
      </c>
    </row>
    <row r="2" spans="1:19" s="4" customFormat="1" ht="12.75">
      <c r="B2" s="5"/>
      <c r="D2" s="6"/>
      <c r="H2" s="1" t="s">
        <v>45</v>
      </c>
    </row>
    <row r="4" spans="1:19" ht="12">
      <c r="A4" s="7"/>
      <c r="B4" s="8"/>
      <c r="C4" s="7"/>
      <c r="D4" s="9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9" ht="12">
      <c r="A5" s="11" t="s">
        <v>46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19" ht="12">
      <c r="A6" s="12" t="s">
        <v>0</v>
      </c>
      <c r="B6" s="12"/>
      <c r="C6" s="12"/>
      <c r="D6" s="12"/>
      <c r="E6" s="12"/>
      <c r="F6" s="13" t="s">
        <v>1</v>
      </c>
      <c r="G6" s="13"/>
      <c r="H6" s="13"/>
      <c r="I6" s="13"/>
      <c r="J6" s="13"/>
      <c r="K6" s="14" t="s">
        <v>2</v>
      </c>
      <c r="L6" s="14"/>
      <c r="M6" s="14"/>
      <c r="N6" s="14"/>
      <c r="O6" s="14"/>
      <c r="P6" s="14"/>
      <c r="Q6" s="14"/>
      <c r="R6" s="14"/>
    </row>
    <row r="7" spans="1:19" ht="108">
      <c r="A7" s="15" t="s">
        <v>5</v>
      </c>
      <c r="B7" s="15" t="s">
        <v>6</v>
      </c>
      <c r="C7" s="15" t="s">
        <v>12</v>
      </c>
      <c r="D7" s="15" t="s">
        <v>7</v>
      </c>
      <c r="E7" s="15" t="s">
        <v>18</v>
      </c>
      <c r="F7" s="15" t="s">
        <v>13</v>
      </c>
      <c r="G7" s="16" t="s">
        <v>19</v>
      </c>
      <c r="H7" s="17" t="s">
        <v>20</v>
      </c>
      <c r="I7" s="18" t="s">
        <v>3</v>
      </c>
      <c r="J7" s="17" t="s">
        <v>21</v>
      </c>
      <c r="K7" s="19" t="s">
        <v>8</v>
      </c>
      <c r="L7" s="19" t="s">
        <v>9</v>
      </c>
      <c r="M7" s="19" t="s">
        <v>10</v>
      </c>
      <c r="N7" s="20" t="s">
        <v>3</v>
      </c>
      <c r="O7" s="19" t="s">
        <v>11</v>
      </c>
      <c r="P7" s="19" t="s">
        <v>14</v>
      </c>
      <c r="Q7" s="20" t="s">
        <v>3</v>
      </c>
      <c r="R7" s="19" t="s">
        <v>15</v>
      </c>
    </row>
    <row r="8" spans="1:19" ht="12">
      <c r="A8" s="21" t="s">
        <v>22</v>
      </c>
      <c r="B8" s="21" t="s">
        <v>23</v>
      </c>
      <c r="C8" s="21" t="s">
        <v>24</v>
      </c>
      <c r="D8" s="21" t="s">
        <v>25</v>
      </c>
      <c r="E8" s="21" t="s">
        <v>26</v>
      </c>
      <c r="F8" s="21" t="s">
        <v>27</v>
      </c>
      <c r="G8" s="22" t="s">
        <v>28</v>
      </c>
      <c r="H8" s="21" t="s">
        <v>29</v>
      </c>
      <c r="I8" s="23" t="s">
        <v>30</v>
      </c>
      <c r="J8" s="24" t="s">
        <v>31</v>
      </c>
      <c r="K8" s="25" t="s">
        <v>32</v>
      </c>
      <c r="L8" s="25" t="s">
        <v>33</v>
      </c>
      <c r="M8" s="25" t="s">
        <v>34</v>
      </c>
      <c r="N8" s="26" t="s">
        <v>35</v>
      </c>
      <c r="O8" s="25" t="s">
        <v>36</v>
      </c>
      <c r="P8" s="25" t="s">
        <v>37</v>
      </c>
      <c r="Q8" s="26" t="s">
        <v>39</v>
      </c>
      <c r="R8" s="25" t="s">
        <v>38</v>
      </c>
    </row>
    <row r="9" spans="1:19" ht="84">
      <c r="A9" s="27" t="s">
        <v>4</v>
      </c>
      <c r="B9" s="28" t="s">
        <v>42</v>
      </c>
      <c r="C9" s="29" t="s">
        <v>16</v>
      </c>
      <c r="D9" s="29" t="s">
        <v>17</v>
      </c>
      <c r="E9" s="30">
        <v>24</v>
      </c>
      <c r="F9" s="27">
        <v>8</v>
      </c>
      <c r="G9" s="31"/>
      <c r="H9" s="32">
        <f>E9*G9</f>
        <v>0</v>
      </c>
      <c r="I9" s="33"/>
      <c r="J9" s="32">
        <f>ROUND(H9*I9+H9,2)</f>
        <v>0</v>
      </c>
      <c r="K9" s="34">
        <v>20</v>
      </c>
      <c r="L9" s="31"/>
      <c r="M9" s="35">
        <f>L9*K9</f>
        <v>0</v>
      </c>
      <c r="N9" s="33"/>
      <c r="O9" s="35">
        <f>ROUND(M9+M9*N9,2)</f>
        <v>0</v>
      </c>
      <c r="P9" s="36">
        <v>50000</v>
      </c>
      <c r="Q9" s="33"/>
      <c r="R9" s="35">
        <f>ROUND(P9+P9*Q9,2)</f>
        <v>50000</v>
      </c>
    </row>
    <row r="10" spans="1:19" ht="120">
      <c r="A10" s="27">
        <v>2</v>
      </c>
      <c r="B10" s="28" t="s">
        <v>43</v>
      </c>
      <c r="C10" s="29" t="s">
        <v>40</v>
      </c>
      <c r="D10" s="29" t="s">
        <v>41</v>
      </c>
      <c r="E10" s="30">
        <v>24</v>
      </c>
      <c r="F10" s="27">
        <v>8</v>
      </c>
      <c r="G10" s="31"/>
      <c r="H10" s="32">
        <f>E10*G10</f>
        <v>0</v>
      </c>
      <c r="I10" s="33"/>
      <c r="J10" s="32">
        <f>ROUND(H10*I10+H10,2)</f>
        <v>0</v>
      </c>
      <c r="K10" s="34">
        <v>20</v>
      </c>
      <c r="L10" s="31"/>
      <c r="M10" s="35">
        <f>L10*K10</f>
        <v>0</v>
      </c>
      <c r="N10" s="33"/>
      <c r="O10" s="35">
        <f>ROUND(M10+M10*N10,2)</f>
        <v>0</v>
      </c>
      <c r="P10" s="36">
        <v>50000</v>
      </c>
      <c r="Q10" s="33"/>
      <c r="R10" s="35">
        <f>ROUND(P10+P10*Q10,2)</f>
        <v>50000</v>
      </c>
    </row>
    <row r="11" spans="1:19" s="40" customFormat="1" ht="22.5" customHeight="1">
      <c r="A11" s="37" t="s">
        <v>47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>
        <f>H9+M9+P9+H10+M10+P10</f>
        <v>100000</v>
      </c>
      <c r="M11" s="38"/>
      <c r="N11" s="39" t="s">
        <v>48</v>
      </c>
      <c r="O11" s="39"/>
      <c r="P11" s="39"/>
      <c r="Q11" s="38">
        <f>J9+O9+R9+J10+O10+R10</f>
        <v>100000</v>
      </c>
      <c r="R11" s="38"/>
    </row>
    <row r="12" spans="1:19" ht="12">
      <c r="A12" s="7"/>
      <c r="B12" s="8"/>
      <c r="C12" s="7"/>
      <c r="D12" s="9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9" ht="12">
      <c r="A13" s="7"/>
      <c r="B13" s="8"/>
      <c r="C13" s="7"/>
      <c r="D13" s="9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9" ht="12">
      <c r="A14" s="7"/>
      <c r="B14" s="8"/>
      <c r="C14" s="7"/>
      <c r="D14" s="9"/>
      <c r="E14" s="7"/>
      <c r="F14" s="7"/>
      <c r="G14" s="7"/>
      <c r="H14" s="7"/>
      <c r="I14" s="7"/>
      <c r="J14" s="7"/>
      <c r="K14" s="41"/>
      <c r="L14" s="41"/>
      <c r="M14" s="41"/>
      <c r="N14" s="41"/>
      <c r="O14" s="41"/>
      <c r="P14" s="41"/>
      <c r="Q14" s="41"/>
      <c r="R14" s="41"/>
      <c r="S14" s="42"/>
    </row>
    <row r="15" spans="1:19" ht="12">
      <c r="A15" s="7"/>
      <c r="B15" s="8"/>
      <c r="C15" s="7"/>
      <c r="D15" s="9"/>
      <c r="E15" s="7"/>
      <c r="F15" s="7"/>
      <c r="G15" s="7"/>
      <c r="H15" s="7"/>
      <c r="I15" s="7"/>
      <c r="J15" s="7"/>
      <c r="K15" s="41"/>
      <c r="L15" s="41"/>
      <c r="M15" s="41"/>
      <c r="N15" s="41"/>
      <c r="O15" s="41"/>
      <c r="P15" s="41"/>
      <c r="Q15" s="41"/>
      <c r="R15" s="41"/>
      <c r="S15" s="42"/>
    </row>
    <row r="16" spans="1:19" s="42" customFormat="1" ht="1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 s="42" customFormat="1" ht="1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 s="42" customFormat="1" ht="12">
      <c r="A18" s="44"/>
      <c r="B18" s="44"/>
      <c r="C18" s="44"/>
      <c r="D18" s="44"/>
      <c r="E18" s="44"/>
      <c r="F18" s="44"/>
      <c r="G18" s="45"/>
      <c r="H18" s="45"/>
      <c r="I18" s="46"/>
      <c r="J18" s="45"/>
      <c r="K18" s="45"/>
      <c r="L18" s="45"/>
      <c r="M18" s="45"/>
      <c r="N18" s="46"/>
      <c r="O18" s="45"/>
      <c r="P18" s="45"/>
      <c r="Q18" s="46"/>
      <c r="R18" s="45"/>
    </row>
    <row r="19" spans="1:18" s="42" customFormat="1" ht="12">
      <c r="A19" s="47"/>
      <c r="B19" s="47"/>
      <c r="C19" s="47"/>
      <c r="D19" s="47"/>
      <c r="E19" s="47"/>
      <c r="F19" s="47"/>
      <c r="G19" s="47"/>
      <c r="H19" s="47"/>
      <c r="I19" s="48"/>
      <c r="J19" s="48"/>
      <c r="K19" s="48"/>
      <c r="L19" s="48"/>
      <c r="M19" s="48"/>
      <c r="N19" s="48"/>
      <c r="O19" s="48"/>
      <c r="P19" s="48"/>
      <c r="Q19" s="48"/>
      <c r="R19" s="48"/>
    </row>
    <row r="20" spans="1:18" s="42" customFormat="1" ht="12">
      <c r="A20" s="48"/>
      <c r="B20" s="49"/>
      <c r="C20" s="50"/>
      <c r="D20" s="50"/>
      <c r="E20" s="51"/>
      <c r="F20" s="48"/>
      <c r="G20" s="52"/>
      <c r="H20" s="53"/>
      <c r="I20" s="54"/>
      <c r="J20" s="53"/>
      <c r="K20" s="55"/>
      <c r="L20" s="52"/>
      <c r="M20" s="52"/>
      <c r="N20" s="54"/>
      <c r="O20" s="52"/>
      <c r="P20" s="56"/>
      <c r="Q20" s="54"/>
      <c r="R20" s="52"/>
    </row>
    <row r="21" spans="1:18" s="59" customFormat="1" ht="12" customHeight="1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57"/>
      <c r="M21" s="57"/>
      <c r="N21" s="58"/>
      <c r="O21" s="58"/>
      <c r="P21" s="58"/>
      <c r="Q21" s="57"/>
      <c r="R21" s="57"/>
    </row>
    <row r="22" spans="1:18" s="42" customFormat="1">
      <c r="B22" s="60"/>
      <c r="D22" s="61"/>
    </row>
  </sheetData>
  <mergeCells count="8">
    <mergeCell ref="Q11:R11"/>
    <mergeCell ref="A5:R5"/>
    <mergeCell ref="K6:R6"/>
    <mergeCell ref="A11:K11"/>
    <mergeCell ref="L11:M11"/>
    <mergeCell ref="N11:P11"/>
    <mergeCell ref="A6:E6"/>
    <mergeCell ref="F6:J6"/>
  </mergeCells>
  <phoneticPr fontId="2" type="noConversion"/>
  <pageMargins left="0.15748031496062992" right="0.19685039370078741" top="0.51181102362204722" bottom="0.47244094488188981" header="0.15748031496062992" footer="0.15748031496062992"/>
  <pageSetup paperSize="9" scale="75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Elżbieta EA. Abramek</cp:lastModifiedBy>
  <cp:lastPrinted>2025-05-26T07:13:40Z</cp:lastPrinted>
  <dcterms:created xsi:type="dcterms:W3CDTF">2016-03-18T07:53:20Z</dcterms:created>
  <dcterms:modified xsi:type="dcterms:W3CDTF">2025-05-26T07:13:59Z</dcterms:modified>
</cp:coreProperties>
</file>