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mgorzkiewicz\Desktop\16 Chodnik Na Powstańców Warszawy\3. SWZ\Zał. Nr 1 - Projektowane postanowienia Umowy\załączniki\"/>
    </mc:Choice>
  </mc:AlternateContent>
  <xr:revisionPtr revIDLastSave="0" documentId="13_ncr:1_{0E86E77C-CC3B-4DC1-859D-850DA5F7EC3B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Arkusz1" sheetId="1" r:id="rId1"/>
  </sheets>
  <definedNames>
    <definedName name="_xlnm.Print_Area" localSheetId="0">Arkusz1!$A$1:$G$68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1" l="1"/>
  <c r="D24" i="1"/>
  <c r="D19" i="1" l="1"/>
  <c r="D16" i="1"/>
  <c r="D12" i="1"/>
  <c r="D14" i="1" s="1"/>
</calcChain>
</file>

<file path=xl/sharedStrings.xml><?xml version="1.0" encoding="utf-8"?>
<sst xmlns="http://schemas.openxmlformats.org/spreadsheetml/2006/main" count="180" uniqueCount="134">
  <si>
    <t>Lp.</t>
  </si>
  <si>
    <t>Opis robót</t>
  </si>
  <si>
    <t>j.m.</t>
  </si>
  <si>
    <t>Dział: Roboty przygotowawcze</t>
  </si>
  <si>
    <t>obmiar</t>
  </si>
  <si>
    <t>wartość netto</t>
  </si>
  <si>
    <t>cenna jednostkowa
 netto</t>
  </si>
  <si>
    <t>km</t>
  </si>
  <si>
    <t>1.1.</t>
  </si>
  <si>
    <t>1.2.</t>
  </si>
  <si>
    <t>m</t>
  </si>
  <si>
    <t>m2</t>
  </si>
  <si>
    <t>Ręczne usuwanie warstwy ziemi urodzajnej /humusu/ o grubości warstwy do 15 cm, z przerzutem na haldę przy granicy robót (humus z darnią)</t>
  </si>
  <si>
    <t>Dział: Roboty rozbiórkowe</t>
  </si>
  <si>
    <t>Rozebranie chodników z kostki brukowej betonowej na podsypce cementowo-piaskowej</t>
  </si>
  <si>
    <t>Rozebranie podbudowy z betonu (do gr. 15cm)</t>
  </si>
  <si>
    <t xml:space="preserve">Rozebranie krawężników betonowych </t>
  </si>
  <si>
    <t>Rozebranie obrzeży betonowych na podsypce piaskowej (8x30cm)</t>
  </si>
  <si>
    <t>m3</t>
  </si>
  <si>
    <t>Rozebranie ław pod krawężniki i obrzeża (z betonu)</t>
  </si>
  <si>
    <t>2.1.</t>
  </si>
  <si>
    <t>2.2.</t>
  </si>
  <si>
    <t>2.3.</t>
  </si>
  <si>
    <t>2.4.</t>
  </si>
  <si>
    <t>2.5.</t>
  </si>
  <si>
    <t>Dział: Roboty ziemne</t>
  </si>
  <si>
    <t>2.6.</t>
  </si>
  <si>
    <t>Roboty ziemne poprzeczne (bez transportu) wykonywane mechanicznie</t>
  </si>
  <si>
    <t>3.1.</t>
  </si>
  <si>
    <t>4.</t>
  </si>
  <si>
    <t>4.1.</t>
  </si>
  <si>
    <t>Ława pod krawężnik betonowy (z oporem)</t>
  </si>
  <si>
    <t>Rowki pod krawężniki i ławy krawężnikowe (przyjęto 40x40 cm)</t>
  </si>
  <si>
    <t>Krawężnik wystający 15x30 cm na podsypce piaskowej</t>
  </si>
  <si>
    <t>4.2.</t>
  </si>
  <si>
    <t>4.3.</t>
  </si>
  <si>
    <t>4.4.</t>
  </si>
  <si>
    <t xml:space="preserve">Krawężnik wtopiony </t>
  </si>
  <si>
    <t>4.5.</t>
  </si>
  <si>
    <t>krawężnik przejściowy (skośny)</t>
  </si>
  <si>
    <t>5.</t>
  </si>
  <si>
    <t>Dział: krawężniki betonowe</t>
  </si>
  <si>
    <t>Dział: obrzeża betonowe</t>
  </si>
  <si>
    <t>5.1.</t>
  </si>
  <si>
    <t>5.2.</t>
  </si>
  <si>
    <t>5.3.</t>
  </si>
  <si>
    <t>5.4.</t>
  </si>
  <si>
    <t>Ława pod obrzeża betonowy (z oporem)</t>
  </si>
  <si>
    <t>Obrzeże przejściowe</t>
  </si>
  <si>
    <t>Obrzeże obniżone (+0,00cm)</t>
  </si>
  <si>
    <t>6.</t>
  </si>
  <si>
    <t>Dział: oporniki betonowe</t>
  </si>
  <si>
    <t>6.1.</t>
  </si>
  <si>
    <t>6.2.</t>
  </si>
  <si>
    <t>6.3.</t>
  </si>
  <si>
    <t>Rowki pod oporniki i ławy  (przyjęto 40x40 cm)</t>
  </si>
  <si>
    <t xml:space="preserve">Opornik betonowy </t>
  </si>
  <si>
    <t>7.</t>
  </si>
  <si>
    <t xml:space="preserve">Wykonanie warstwy odsączającej </t>
  </si>
  <si>
    <t>Podbudowa zasadnicza z mieszanki niezwiązanej 0/31,5 mm</t>
  </si>
  <si>
    <t>Warstwa ścieralna z bet. Asfaltowego AC  8S</t>
  </si>
  <si>
    <t>7.1.</t>
  </si>
  <si>
    <t>7.2.</t>
  </si>
  <si>
    <t>7.3.</t>
  </si>
  <si>
    <t xml:space="preserve">8. </t>
  </si>
  <si>
    <t xml:space="preserve">Warstwa wiążąca z bet. Asfaltowego AC/5 </t>
  </si>
  <si>
    <t>Podbudowa zasadnicza z miesznaki niezwiązanej 0/31,5mm</t>
  </si>
  <si>
    <t xml:space="preserve">9. </t>
  </si>
  <si>
    <t>8.1.</t>
  </si>
  <si>
    <t>8.2.</t>
  </si>
  <si>
    <t>8.3.</t>
  </si>
  <si>
    <t>8.4.</t>
  </si>
  <si>
    <t>Dogęszczenie istniejącego podłoża</t>
  </si>
  <si>
    <t>W-wa wzmacniająca z mieszanki związanej cementem o wytrzymałości Rm 2,5 Mpa</t>
  </si>
  <si>
    <t>Podbudowa z mieszanki kruszywa łamanego 0/31,5mm stabilizowanego cementem</t>
  </si>
  <si>
    <t>podsypka piaskowa 0/8 mm</t>
  </si>
  <si>
    <t>W-wa ścieralna z płyt ażurowych 60x40x10 cm</t>
  </si>
  <si>
    <t>10.</t>
  </si>
  <si>
    <t>9.1.</t>
  </si>
  <si>
    <t>9.2.</t>
  </si>
  <si>
    <t>9.3.</t>
  </si>
  <si>
    <t>9.4.</t>
  </si>
  <si>
    <t>9.5.</t>
  </si>
  <si>
    <t>Podbudowa zasadnicza z bet. C8/10    0/16mm</t>
  </si>
  <si>
    <t>Podsypka cem-wap 1:4</t>
  </si>
  <si>
    <t xml:space="preserve">Kostka betonowa szara cegiełka </t>
  </si>
  <si>
    <t>11.</t>
  </si>
  <si>
    <t xml:space="preserve">Dział: Nawierzchnia drogi dla pieszych </t>
  </si>
  <si>
    <t>Dział: Nawierzchnia na zjeździe wraz z umocnieniem</t>
  </si>
  <si>
    <t>Dział: Nawierzchnia ażurowa przy zjeździe</t>
  </si>
  <si>
    <t xml:space="preserve">Dział: Nawierzchnia drogi dla pieszych z kostki betonowej </t>
  </si>
  <si>
    <t>Dział: Przebrukowanie - remont</t>
  </si>
  <si>
    <t>10.1.</t>
  </si>
  <si>
    <t>10.4.</t>
  </si>
  <si>
    <t>10.2.</t>
  </si>
  <si>
    <t>10.3.</t>
  </si>
  <si>
    <t>Remont cząstkowy chodników z płyt betonowych z rozbiórki na podsypce cem.-piaskowej z wypełnieniem spoin zaprawą cementową</t>
  </si>
  <si>
    <t>Remont cząstkowy chodników z kostki betonowej</t>
  </si>
  <si>
    <t>12.</t>
  </si>
  <si>
    <t>Dział: humusowanie i obsianie trawą (humus z korytowania)</t>
  </si>
  <si>
    <t xml:space="preserve">Wykonanie trawników dywanowych siewem bez nawożenia </t>
  </si>
  <si>
    <t>Przerzucenie humusu</t>
  </si>
  <si>
    <t>13.</t>
  </si>
  <si>
    <t>Dział: barierki U-12a</t>
  </si>
  <si>
    <t>Warstwa ścieralna z bet. asfaltowego AC  8S</t>
  </si>
  <si>
    <t>szt.</t>
  </si>
  <si>
    <t>Orange</t>
  </si>
  <si>
    <t>MWiK</t>
  </si>
  <si>
    <t>PSG</t>
  </si>
  <si>
    <t>14.</t>
  </si>
  <si>
    <t>Dział: Uzgodnienia</t>
  </si>
  <si>
    <t>11.1.</t>
  </si>
  <si>
    <t>11.2.</t>
  </si>
  <si>
    <t>12.1.</t>
  </si>
  <si>
    <t>12.2.</t>
  </si>
  <si>
    <t>13.1.</t>
  </si>
  <si>
    <r>
      <t>Transport gruzu z terenu rozbiórki przy ręcznym załadowaniu i wyładowaniu samochodem skrzyniowym na odległość</t>
    </r>
    <r>
      <rPr>
        <b/>
        <sz val="11"/>
        <color theme="1"/>
        <rFont val="Calibri"/>
        <family val="2"/>
        <charset val="238"/>
        <scheme val="minor"/>
      </rPr>
      <t xml:space="preserve"> 5 km</t>
    </r>
  </si>
  <si>
    <t xml:space="preserve">Dział: oznakowanie </t>
  </si>
  <si>
    <t>15.</t>
  </si>
  <si>
    <t>15.1.</t>
  </si>
  <si>
    <t>15.2.</t>
  </si>
  <si>
    <t>15.3.</t>
  </si>
  <si>
    <t>Demontaż i wywiezienie barierek na ul. Witebską 5A (demontaż 70zł netto)</t>
  </si>
  <si>
    <t>suma</t>
  </si>
  <si>
    <t>Montaż znaku i tabliczki</t>
  </si>
  <si>
    <t>Ustawienie słupka</t>
  </si>
  <si>
    <t>Roboty pomiarowe przy liniowych robotach ziemnych - trasa dróg w terenie
równinnym</t>
  </si>
  <si>
    <t>Obrzeża betonowe 30x8 cm na podsypce cementowo-piaskowej z wypełnieniem spoin zaprawą cementową i na ławie betonowej C8/10 z oporem</t>
  </si>
  <si>
    <t>14.1.</t>
  </si>
  <si>
    <t>14.2.</t>
  </si>
  <si>
    <t>14.3.</t>
  </si>
  <si>
    <t>Wykonanie i montaż kostki pamiątkowej  (Program BBO)</t>
  </si>
  <si>
    <t>„Budowa chodnika na ul. Powstańców Warszawy na oś. Leśnym w Bydgoszczy (Program BBO)”</t>
  </si>
  <si>
    <t>KOSZTORYS POMOCNICZY - 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</si>
</sst>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8F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16" fontId="2" fillId="2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4" fontId="2" fillId="2" borderId="1" xfId="0" applyNumberFormat="1" applyFont="1" applyFill="1" applyBorder="1"/>
    <xf numFmtId="9" fontId="2" fillId="2" borderId="1" xfId="0" applyNumberFormat="1" applyFont="1" applyFill="1" applyBorder="1"/>
    <xf numFmtId="0" fontId="0" fillId="0" borderId="5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164" fontId="0" fillId="0" borderId="9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0" fillId="3" borderId="11" xfId="0" applyFill="1" applyBorder="1" applyAlignment="1">
      <alignment horizontal="left" vertical="center" wrapText="1"/>
    </xf>
    <xf numFmtId="0" fontId="0" fillId="3" borderId="11" xfId="0" applyFill="1" applyBorder="1" applyAlignment="1">
      <alignment horizontal="center" vertical="center"/>
    </xf>
    <xf numFmtId="164" fontId="0" fillId="3" borderId="11" xfId="0" applyNumberFormat="1" applyFill="1" applyBorder="1" applyAlignment="1">
      <alignment horizontal="center" vertical="center"/>
    </xf>
    <xf numFmtId="164" fontId="0" fillId="3" borderId="12" xfId="0" applyNumberFormat="1" applyFill="1" applyBorder="1" applyAlignment="1">
      <alignment horizontal="center" vertical="center"/>
    </xf>
    <xf numFmtId="49" fontId="0" fillId="0" borderId="13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2" fillId="2" borderId="18" xfId="0" applyFont="1" applyFill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left" vertical="center"/>
    </xf>
    <xf numFmtId="164" fontId="0" fillId="0" borderId="19" xfId="0" applyNumberFormat="1" applyBorder="1" applyAlignment="1">
      <alignment horizontal="center" vertical="center"/>
    </xf>
    <xf numFmtId="16" fontId="0" fillId="0" borderId="13" xfId="0" applyNumberFormat="1" applyBorder="1" applyAlignment="1">
      <alignment horizontal="center" vertical="center"/>
    </xf>
    <xf numFmtId="164" fontId="0" fillId="0" borderId="0" xfId="0" applyNumberFormat="1"/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1" fillId="0" borderId="14" xfId="0" applyFont="1" applyBorder="1" applyAlignment="1">
      <alignment horizontal="left" vertical="center" wrapText="1"/>
    </xf>
    <xf numFmtId="16" fontId="0" fillId="0" borderId="20" xfId="0" applyNumberFormat="1" applyBorder="1" applyAlignment="1">
      <alignment horizontal="center" vertical="center"/>
    </xf>
    <xf numFmtId="0" fontId="2" fillId="2" borderId="21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wrapText="1"/>
    </xf>
    <xf numFmtId="0" fontId="4" fillId="0" borderId="5" xfId="0" applyFont="1" applyBorder="1"/>
    <xf numFmtId="0" fontId="4" fillId="0" borderId="9" xfId="0" applyFont="1" applyBorder="1"/>
    <xf numFmtId="0" fontId="4" fillId="4" borderId="25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8F43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1"/>
  <sheetViews>
    <sheetView tabSelected="1" topLeftCell="A46" zoomScale="115" zoomScaleNormal="115" workbookViewId="0">
      <selection activeCell="C14" sqref="C14"/>
    </sheetView>
  </sheetViews>
  <sheetFormatPr defaultRowHeight="15" x14ac:dyDescent="0.25"/>
  <cols>
    <col min="1" max="1" width="9.140625" style="1"/>
    <col min="2" max="2" width="73.85546875" style="2" customWidth="1"/>
    <col min="3" max="3" width="9.140625" style="1"/>
    <col min="4" max="4" width="13" style="1" bestFit="1" customWidth="1"/>
    <col min="5" max="5" width="23.85546875" style="1" bestFit="1" customWidth="1"/>
    <col min="6" max="6" width="13.28515625" style="1" bestFit="1" customWidth="1"/>
    <col min="7" max="7" width="0.42578125" customWidth="1"/>
    <col min="8" max="8" width="13" bestFit="1" customWidth="1"/>
    <col min="10" max="10" width="13" bestFit="1" customWidth="1"/>
  </cols>
  <sheetData>
    <row r="1" spans="1:7" x14ac:dyDescent="0.25">
      <c r="A1" s="66" t="s">
        <v>133</v>
      </c>
      <c r="B1" s="67"/>
      <c r="C1" s="67"/>
      <c r="D1" s="67"/>
      <c r="E1" s="67"/>
      <c r="F1" s="67"/>
      <c r="G1" s="68"/>
    </row>
    <row r="2" spans="1:7" ht="15.75" thickBot="1" x14ac:dyDescent="0.3">
      <c r="A2" s="69" t="s">
        <v>132</v>
      </c>
      <c r="B2" s="70"/>
      <c r="C2" s="70"/>
      <c r="D2" s="70"/>
      <c r="E2" s="70"/>
      <c r="F2" s="70"/>
      <c r="G2" s="71"/>
    </row>
    <row r="3" spans="1:7" ht="15.75" thickBot="1" x14ac:dyDescent="0.3"/>
    <row r="4" spans="1:7" ht="30.75" thickBot="1" x14ac:dyDescent="0.3">
      <c r="A4" s="26" t="s">
        <v>0</v>
      </c>
      <c r="B4" s="27" t="s">
        <v>1</v>
      </c>
      <c r="C4" s="26" t="s">
        <v>2</v>
      </c>
      <c r="D4" s="26" t="s">
        <v>4</v>
      </c>
      <c r="E4" s="28" t="s">
        <v>6</v>
      </c>
      <c r="F4" s="26" t="s">
        <v>5</v>
      </c>
    </row>
    <row r="5" spans="1:7" ht="15.75" thickBot="1" x14ac:dyDescent="0.3">
      <c r="A5" s="6">
        <v>1</v>
      </c>
      <c r="B5" s="7" t="s">
        <v>3</v>
      </c>
      <c r="C5" s="8"/>
      <c r="D5" s="4"/>
      <c r="E5" s="4"/>
      <c r="F5" s="5"/>
    </row>
    <row r="6" spans="1:7" ht="30" x14ac:dyDescent="0.25">
      <c r="A6" s="38" t="s">
        <v>8</v>
      </c>
      <c r="B6" s="60" t="s">
        <v>126</v>
      </c>
      <c r="C6" s="39" t="s">
        <v>7</v>
      </c>
      <c r="D6" s="39">
        <v>0.2</v>
      </c>
      <c r="E6" s="40"/>
      <c r="F6" s="41"/>
    </row>
    <row r="7" spans="1:7" ht="30.75" thickBot="1" x14ac:dyDescent="0.3">
      <c r="A7" s="29" t="s">
        <v>9</v>
      </c>
      <c r="B7" s="30" t="s">
        <v>12</v>
      </c>
      <c r="C7" s="31" t="s">
        <v>11</v>
      </c>
      <c r="D7" s="31">
        <v>400</v>
      </c>
      <c r="E7" s="32"/>
      <c r="F7" s="33"/>
    </row>
    <row r="8" spans="1:7" ht="15.75" thickBot="1" x14ac:dyDescent="0.3">
      <c r="A8" s="6">
        <v>2</v>
      </c>
      <c r="B8" s="10" t="s">
        <v>13</v>
      </c>
      <c r="C8" s="8"/>
      <c r="D8" s="4"/>
      <c r="E8" s="9"/>
      <c r="F8" s="5"/>
    </row>
    <row r="9" spans="1:7" ht="30" x14ac:dyDescent="0.25">
      <c r="A9" s="42" t="s">
        <v>20</v>
      </c>
      <c r="B9" s="43" t="s">
        <v>14</v>
      </c>
      <c r="C9" s="39" t="s">
        <v>11</v>
      </c>
      <c r="D9" s="39">
        <v>10</v>
      </c>
      <c r="E9" s="40"/>
      <c r="F9" s="41"/>
    </row>
    <row r="10" spans="1:7" x14ac:dyDescent="0.25">
      <c r="A10" s="23" t="s">
        <v>21</v>
      </c>
      <c r="B10" s="20" t="s">
        <v>15</v>
      </c>
      <c r="C10" s="18" t="s">
        <v>11</v>
      </c>
      <c r="D10" s="18">
        <v>10</v>
      </c>
      <c r="E10" s="19"/>
      <c r="F10" s="22"/>
    </row>
    <row r="11" spans="1:7" x14ac:dyDescent="0.25">
      <c r="A11" s="23" t="s">
        <v>22</v>
      </c>
      <c r="B11" s="20" t="s">
        <v>17</v>
      </c>
      <c r="C11" s="18" t="s">
        <v>10</v>
      </c>
      <c r="D11" s="18">
        <v>17</v>
      </c>
      <c r="E11" s="19"/>
      <c r="F11" s="22"/>
    </row>
    <row r="12" spans="1:7" x14ac:dyDescent="0.25">
      <c r="A12" s="23" t="s">
        <v>23</v>
      </c>
      <c r="B12" s="20" t="s">
        <v>19</v>
      </c>
      <c r="C12" s="18" t="s">
        <v>18</v>
      </c>
      <c r="D12" s="18">
        <f>D11+D13</f>
        <v>30</v>
      </c>
      <c r="E12" s="19"/>
      <c r="F12" s="22"/>
    </row>
    <row r="13" spans="1:7" x14ac:dyDescent="0.25">
      <c r="A13" s="23" t="s">
        <v>24</v>
      </c>
      <c r="B13" s="20" t="s">
        <v>16</v>
      </c>
      <c r="C13" s="18" t="s">
        <v>10</v>
      </c>
      <c r="D13" s="18">
        <v>13</v>
      </c>
      <c r="E13" s="19"/>
      <c r="F13" s="22"/>
    </row>
    <row r="14" spans="1:7" ht="30.75" thickBot="1" x14ac:dyDescent="0.3">
      <c r="A14" s="29" t="s">
        <v>26</v>
      </c>
      <c r="B14" s="34" t="s">
        <v>116</v>
      </c>
      <c r="C14" s="35" t="s">
        <v>18</v>
      </c>
      <c r="D14" s="35">
        <f>SUM(D9:D13)</f>
        <v>80</v>
      </c>
      <c r="E14" s="36"/>
      <c r="F14" s="37"/>
    </row>
    <row r="15" spans="1:7" ht="15.75" thickBot="1" x14ac:dyDescent="0.3">
      <c r="A15" s="6">
        <v>3</v>
      </c>
      <c r="B15" s="10" t="s">
        <v>25</v>
      </c>
      <c r="C15" s="3"/>
      <c r="D15" s="11"/>
      <c r="E15" s="12"/>
      <c r="F15" s="5"/>
    </row>
    <row r="16" spans="1:7" ht="15.75" thickBot="1" x14ac:dyDescent="0.3">
      <c r="A16" s="44" t="s">
        <v>28</v>
      </c>
      <c r="B16" s="45" t="s">
        <v>27</v>
      </c>
      <c r="C16" s="46" t="s">
        <v>18</v>
      </c>
      <c r="D16" s="46">
        <f>SUM(350+6+7)*0.48</f>
        <v>174.23999999999998</v>
      </c>
      <c r="E16" s="47"/>
      <c r="F16" s="24"/>
    </row>
    <row r="17" spans="1:6" ht="15.75" thickBot="1" x14ac:dyDescent="0.3">
      <c r="A17" s="49" t="s">
        <v>29</v>
      </c>
      <c r="B17" s="21" t="s">
        <v>41</v>
      </c>
      <c r="C17" s="3"/>
      <c r="D17" s="11"/>
      <c r="E17" s="12"/>
      <c r="F17" s="5"/>
    </row>
    <row r="18" spans="1:6" x14ac:dyDescent="0.25">
      <c r="A18" s="42" t="s">
        <v>30</v>
      </c>
      <c r="B18" s="48" t="s">
        <v>32</v>
      </c>
      <c r="C18" s="39" t="s">
        <v>10</v>
      </c>
      <c r="D18" s="39">
        <v>13</v>
      </c>
      <c r="E18" s="39"/>
      <c r="F18" s="41"/>
    </row>
    <row r="19" spans="1:6" x14ac:dyDescent="0.25">
      <c r="A19" s="23" t="s">
        <v>34</v>
      </c>
      <c r="B19" s="20" t="s">
        <v>31</v>
      </c>
      <c r="C19" s="18" t="s">
        <v>18</v>
      </c>
      <c r="D19" s="18">
        <f>D18*0.072</f>
        <v>0.93599999999999994</v>
      </c>
      <c r="E19" s="19"/>
      <c r="F19" s="22"/>
    </row>
    <row r="20" spans="1:6" x14ac:dyDescent="0.25">
      <c r="A20" s="23" t="s">
        <v>35</v>
      </c>
      <c r="B20" s="20" t="s">
        <v>33</v>
      </c>
      <c r="C20" s="18" t="s">
        <v>10</v>
      </c>
      <c r="D20" s="18">
        <v>1</v>
      </c>
      <c r="E20" s="19"/>
      <c r="F20" s="22"/>
    </row>
    <row r="21" spans="1:6" x14ac:dyDescent="0.25">
      <c r="A21" s="23" t="s">
        <v>36</v>
      </c>
      <c r="B21" s="20" t="s">
        <v>37</v>
      </c>
      <c r="C21" s="18" t="s">
        <v>10</v>
      </c>
      <c r="D21" s="18">
        <v>6</v>
      </c>
      <c r="E21" s="19"/>
      <c r="F21" s="22"/>
    </row>
    <row r="22" spans="1:6" ht="15.75" thickBot="1" x14ac:dyDescent="0.3">
      <c r="A22" s="29" t="s">
        <v>38</v>
      </c>
      <c r="B22" s="30" t="s">
        <v>39</v>
      </c>
      <c r="C22" s="31" t="s">
        <v>10</v>
      </c>
      <c r="D22" s="31">
        <v>6</v>
      </c>
      <c r="E22" s="32"/>
      <c r="F22" s="33"/>
    </row>
    <row r="23" spans="1:6" ht="15.75" thickBot="1" x14ac:dyDescent="0.3">
      <c r="A23" s="6" t="s">
        <v>40</v>
      </c>
      <c r="B23" s="10" t="s">
        <v>42</v>
      </c>
      <c r="C23" s="3"/>
      <c r="D23" s="11"/>
      <c r="E23" s="12"/>
      <c r="F23" s="5"/>
    </row>
    <row r="24" spans="1:6" x14ac:dyDescent="0.25">
      <c r="A24" s="42" t="s">
        <v>43</v>
      </c>
      <c r="B24" s="43" t="s">
        <v>47</v>
      </c>
      <c r="C24" s="39" t="s">
        <v>18</v>
      </c>
      <c r="D24" s="39">
        <f>0.044*340</f>
        <v>14.959999999999999</v>
      </c>
      <c r="E24" s="40"/>
      <c r="F24" s="41"/>
    </row>
    <row r="25" spans="1:6" ht="30" x14ac:dyDescent="0.25">
      <c r="A25" s="23" t="s">
        <v>44</v>
      </c>
      <c r="B25" s="20" t="s">
        <v>127</v>
      </c>
      <c r="C25" s="18" t="s">
        <v>10</v>
      </c>
      <c r="D25" s="18">
        <v>340</v>
      </c>
      <c r="E25" s="19"/>
      <c r="F25" s="22"/>
    </row>
    <row r="26" spans="1:6" x14ac:dyDescent="0.25">
      <c r="A26" s="23" t="s">
        <v>45</v>
      </c>
      <c r="B26" s="20" t="s">
        <v>48</v>
      </c>
      <c r="C26" s="18" t="s">
        <v>10</v>
      </c>
      <c r="D26" s="18">
        <v>15</v>
      </c>
      <c r="E26" s="19"/>
      <c r="F26" s="22"/>
    </row>
    <row r="27" spans="1:6" ht="15.75" thickBot="1" x14ac:dyDescent="0.3">
      <c r="A27" s="29" t="s">
        <v>46</v>
      </c>
      <c r="B27" s="30" t="s">
        <v>49</v>
      </c>
      <c r="C27" s="31" t="s">
        <v>10</v>
      </c>
      <c r="D27" s="31">
        <v>15</v>
      </c>
      <c r="E27" s="32"/>
      <c r="F27" s="33"/>
    </row>
    <row r="28" spans="1:6" ht="15.75" thickBot="1" x14ac:dyDescent="0.3">
      <c r="A28" s="6" t="s">
        <v>50</v>
      </c>
      <c r="B28" s="10" t="s">
        <v>51</v>
      </c>
      <c r="C28" s="3"/>
      <c r="D28" s="11"/>
      <c r="E28" s="12"/>
      <c r="F28" s="5"/>
    </row>
    <row r="29" spans="1:6" x14ac:dyDescent="0.25">
      <c r="A29" s="42" t="s">
        <v>52</v>
      </c>
      <c r="B29" s="48" t="s">
        <v>55</v>
      </c>
      <c r="C29" s="39" t="s">
        <v>10</v>
      </c>
      <c r="D29" s="39">
        <v>16</v>
      </c>
      <c r="E29" s="40"/>
      <c r="F29" s="41"/>
    </row>
    <row r="30" spans="1:6" x14ac:dyDescent="0.25">
      <c r="A30" s="23" t="s">
        <v>53</v>
      </c>
      <c r="B30" s="20" t="s">
        <v>47</v>
      </c>
      <c r="C30" s="18" t="s">
        <v>18</v>
      </c>
      <c r="D30" s="18">
        <f>0.075*16</f>
        <v>1.2</v>
      </c>
      <c r="E30" s="19"/>
      <c r="F30" s="22"/>
    </row>
    <row r="31" spans="1:6" ht="15.75" thickBot="1" x14ac:dyDescent="0.3">
      <c r="A31" s="29" t="s">
        <v>54</v>
      </c>
      <c r="B31" s="30" t="s">
        <v>56</v>
      </c>
      <c r="C31" s="31" t="s">
        <v>10</v>
      </c>
      <c r="D31" s="31">
        <v>16</v>
      </c>
      <c r="E31" s="32"/>
      <c r="F31" s="33"/>
    </row>
    <row r="32" spans="1:6" ht="15.75" thickBot="1" x14ac:dyDescent="0.3">
      <c r="A32" s="6" t="s">
        <v>57</v>
      </c>
      <c r="B32" s="7" t="s">
        <v>87</v>
      </c>
      <c r="C32" s="3"/>
      <c r="D32" s="11"/>
      <c r="E32" s="12"/>
      <c r="F32" s="5"/>
    </row>
    <row r="33" spans="1:8" x14ac:dyDescent="0.25">
      <c r="A33" s="42" t="s">
        <v>61</v>
      </c>
      <c r="B33" s="48" t="s">
        <v>58</v>
      </c>
      <c r="C33" s="39" t="s">
        <v>11</v>
      </c>
      <c r="D33" s="39">
        <v>350</v>
      </c>
      <c r="E33" s="40"/>
      <c r="F33" s="41"/>
    </row>
    <row r="34" spans="1:8" x14ac:dyDescent="0.25">
      <c r="A34" s="23" t="s">
        <v>62</v>
      </c>
      <c r="B34" s="17" t="s">
        <v>59</v>
      </c>
      <c r="C34" s="18" t="s">
        <v>11</v>
      </c>
      <c r="D34" s="18">
        <v>350</v>
      </c>
      <c r="E34" s="19"/>
      <c r="F34" s="22"/>
      <c r="H34" s="56"/>
    </row>
    <row r="35" spans="1:8" ht="15.75" thickBot="1" x14ac:dyDescent="0.3">
      <c r="A35" s="29" t="s">
        <v>63</v>
      </c>
      <c r="B35" s="50" t="s">
        <v>104</v>
      </c>
      <c r="C35" s="31" t="s">
        <v>11</v>
      </c>
      <c r="D35" s="31">
        <v>350</v>
      </c>
      <c r="E35" s="32"/>
      <c r="F35" s="33"/>
    </row>
    <row r="36" spans="1:8" ht="15.75" thickBot="1" x14ac:dyDescent="0.3">
      <c r="A36" s="6" t="s">
        <v>64</v>
      </c>
      <c r="B36" s="7" t="s">
        <v>88</v>
      </c>
      <c r="C36" s="3"/>
      <c r="D36" s="11"/>
      <c r="E36" s="12"/>
      <c r="F36" s="5"/>
    </row>
    <row r="37" spans="1:8" x14ac:dyDescent="0.25">
      <c r="A37" s="42" t="s">
        <v>68</v>
      </c>
      <c r="B37" s="48" t="s">
        <v>58</v>
      </c>
      <c r="C37" s="39" t="s">
        <v>11</v>
      </c>
      <c r="D37" s="39">
        <v>9</v>
      </c>
      <c r="E37" s="40"/>
      <c r="F37" s="41"/>
    </row>
    <row r="38" spans="1:8" x14ac:dyDescent="0.25">
      <c r="A38" s="23" t="s">
        <v>69</v>
      </c>
      <c r="B38" s="17" t="s">
        <v>66</v>
      </c>
      <c r="C38" s="18" t="s">
        <v>11</v>
      </c>
      <c r="D38" s="18">
        <v>9</v>
      </c>
      <c r="E38" s="18"/>
      <c r="F38" s="25"/>
    </row>
    <row r="39" spans="1:8" x14ac:dyDescent="0.25">
      <c r="A39" s="23" t="s">
        <v>70</v>
      </c>
      <c r="B39" s="17" t="s">
        <v>65</v>
      </c>
      <c r="C39" s="18" t="s">
        <v>11</v>
      </c>
      <c r="D39" s="18">
        <v>9</v>
      </c>
      <c r="E39" s="19"/>
      <c r="F39" s="22"/>
    </row>
    <row r="40" spans="1:8" ht="15.75" thickBot="1" x14ac:dyDescent="0.3">
      <c r="A40" s="29" t="s">
        <v>71</v>
      </c>
      <c r="B40" s="50" t="s">
        <v>60</v>
      </c>
      <c r="C40" s="31" t="s">
        <v>11</v>
      </c>
      <c r="D40" s="31">
        <v>9</v>
      </c>
      <c r="E40" s="32"/>
      <c r="F40" s="33"/>
    </row>
    <row r="41" spans="1:8" ht="15.75" thickBot="1" x14ac:dyDescent="0.3">
      <c r="A41" s="6" t="s">
        <v>67</v>
      </c>
      <c r="B41" s="7" t="s">
        <v>89</v>
      </c>
      <c r="C41" s="3"/>
      <c r="D41" s="11"/>
      <c r="E41" s="12"/>
      <c r="F41" s="5"/>
    </row>
    <row r="42" spans="1:8" x14ac:dyDescent="0.25">
      <c r="A42" s="42" t="s">
        <v>78</v>
      </c>
      <c r="B42" s="48" t="s">
        <v>72</v>
      </c>
      <c r="C42" s="39" t="s">
        <v>11</v>
      </c>
      <c r="D42" s="39">
        <v>6</v>
      </c>
      <c r="E42" s="40"/>
      <c r="F42" s="41"/>
    </row>
    <row r="43" spans="1:8" x14ac:dyDescent="0.25">
      <c r="A43" s="23" t="s">
        <v>79</v>
      </c>
      <c r="B43" s="17" t="s">
        <v>73</v>
      </c>
      <c r="C43" s="18" t="s">
        <v>11</v>
      </c>
      <c r="D43" s="18">
        <v>6</v>
      </c>
      <c r="E43" s="19"/>
      <c r="F43" s="22"/>
    </row>
    <row r="44" spans="1:8" x14ac:dyDescent="0.25">
      <c r="A44" s="23" t="s">
        <v>80</v>
      </c>
      <c r="B44" s="17" t="s">
        <v>74</v>
      </c>
      <c r="C44" s="18" t="s">
        <v>11</v>
      </c>
      <c r="D44" s="18">
        <v>6</v>
      </c>
      <c r="E44" s="19"/>
      <c r="F44" s="22"/>
    </row>
    <row r="45" spans="1:8" x14ac:dyDescent="0.25">
      <c r="A45" s="23" t="s">
        <v>81</v>
      </c>
      <c r="B45" s="17" t="s">
        <v>75</v>
      </c>
      <c r="C45" s="18" t="s">
        <v>11</v>
      </c>
      <c r="D45" s="18">
        <v>6</v>
      </c>
      <c r="E45" s="19"/>
      <c r="F45" s="22"/>
    </row>
    <row r="46" spans="1:8" ht="15.75" thickBot="1" x14ac:dyDescent="0.3">
      <c r="A46" s="29" t="s">
        <v>82</v>
      </c>
      <c r="B46" s="50" t="s">
        <v>76</v>
      </c>
      <c r="C46" s="31" t="s">
        <v>11</v>
      </c>
      <c r="D46" s="31">
        <v>6</v>
      </c>
      <c r="E46" s="32"/>
      <c r="F46" s="33"/>
    </row>
    <row r="47" spans="1:8" ht="15.75" thickBot="1" x14ac:dyDescent="0.3">
      <c r="A47" s="6" t="s">
        <v>77</v>
      </c>
      <c r="B47" s="7" t="s">
        <v>90</v>
      </c>
      <c r="C47" s="3"/>
      <c r="D47" s="11"/>
      <c r="E47" s="12"/>
      <c r="F47" s="5"/>
      <c r="H47" s="56"/>
    </row>
    <row r="48" spans="1:8" x14ac:dyDescent="0.25">
      <c r="A48" s="42" t="s">
        <v>92</v>
      </c>
      <c r="B48" s="48" t="s">
        <v>58</v>
      </c>
      <c r="C48" s="39" t="s">
        <v>11</v>
      </c>
      <c r="D48" s="39">
        <v>7</v>
      </c>
      <c r="E48" s="40"/>
      <c r="F48" s="41"/>
      <c r="G48" s="56"/>
    </row>
    <row r="49" spans="1:6" x14ac:dyDescent="0.25">
      <c r="A49" s="23" t="s">
        <v>94</v>
      </c>
      <c r="B49" s="17" t="s">
        <v>83</v>
      </c>
      <c r="C49" s="18" t="s">
        <v>11</v>
      </c>
      <c r="D49" s="18">
        <v>7</v>
      </c>
      <c r="E49" s="19"/>
      <c r="F49" s="22"/>
    </row>
    <row r="50" spans="1:6" x14ac:dyDescent="0.25">
      <c r="A50" s="23" t="s">
        <v>95</v>
      </c>
      <c r="B50" s="17" t="s">
        <v>84</v>
      </c>
      <c r="C50" s="18" t="s">
        <v>11</v>
      </c>
      <c r="D50" s="18">
        <v>7</v>
      </c>
      <c r="E50" s="19"/>
      <c r="F50" s="22"/>
    </row>
    <row r="51" spans="1:6" ht="15.75" thickBot="1" x14ac:dyDescent="0.3">
      <c r="A51" s="29" t="s">
        <v>93</v>
      </c>
      <c r="B51" s="50" t="s">
        <v>85</v>
      </c>
      <c r="C51" s="31" t="s">
        <v>11</v>
      </c>
      <c r="D51" s="31">
        <v>7</v>
      </c>
      <c r="E51" s="32"/>
      <c r="F51" s="33"/>
    </row>
    <row r="52" spans="1:6" ht="15.75" thickBot="1" x14ac:dyDescent="0.3">
      <c r="A52" s="6" t="s">
        <v>86</v>
      </c>
      <c r="B52" s="7" t="s">
        <v>91</v>
      </c>
      <c r="C52" s="3"/>
      <c r="D52" s="11"/>
      <c r="E52" s="12"/>
      <c r="F52" s="5"/>
    </row>
    <row r="53" spans="1:6" ht="30" x14ac:dyDescent="0.25">
      <c r="A53" s="42" t="s">
        <v>111</v>
      </c>
      <c r="B53" s="43" t="s">
        <v>96</v>
      </c>
      <c r="C53" s="39" t="s">
        <v>11</v>
      </c>
      <c r="D53" s="39">
        <v>6</v>
      </c>
      <c r="E53" s="40"/>
      <c r="F53" s="41"/>
    </row>
    <row r="54" spans="1:6" ht="15.75" thickBot="1" x14ac:dyDescent="0.3">
      <c r="A54" s="29" t="s">
        <v>112</v>
      </c>
      <c r="B54" s="50" t="s">
        <v>97</v>
      </c>
      <c r="C54" s="31" t="s">
        <v>11</v>
      </c>
      <c r="D54" s="31">
        <v>5</v>
      </c>
      <c r="E54" s="32"/>
      <c r="F54" s="33"/>
    </row>
    <row r="55" spans="1:6" ht="15.75" thickBot="1" x14ac:dyDescent="0.3">
      <c r="A55" s="6" t="s">
        <v>98</v>
      </c>
      <c r="B55" s="7" t="s">
        <v>99</v>
      </c>
      <c r="C55" s="3"/>
      <c r="D55" s="11"/>
      <c r="E55" s="12"/>
      <c r="F55" s="5"/>
    </row>
    <row r="56" spans="1:6" x14ac:dyDescent="0.25">
      <c r="A56" s="42" t="s">
        <v>113</v>
      </c>
      <c r="B56" s="48" t="s">
        <v>101</v>
      </c>
      <c r="C56" s="39" t="s">
        <v>18</v>
      </c>
      <c r="D56" s="39">
        <v>210</v>
      </c>
      <c r="E56" s="40"/>
      <c r="F56" s="41"/>
    </row>
    <row r="57" spans="1:6" ht="15.75" thickBot="1" x14ac:dyDescent="0.3">
      <c r="A57" s="29" t="s">
        <v>114</v>
      </c>
      <c r="B57" s="50" t="s">
        <v>100</v>
      </c>
      <c r="C57" s="31" t="s">
        <v>11</v>
      </c>
      <c r="D57" s="31">
        <v>390</v>
      </c>
      <c r="E57" s="32"/>
      <c r="F57" s="33"/>
    </row>
    <row r="58" spans="1:6" ht="15.75" thickBot="1" x14ac:dyDescent="0.3">
      <c r="A58" s="6" t="s">
        <v>102</v>
      </c>
      <c r="B58" s="7" t="s">
        <v>103</v>
      </c>
      <c r="C58" s="3"/>
      <c r="D58" s="11"/>
      <c r="E58" s="11"/>
      <c r="F58" s="5"/>
    </row>
    <row r="59" spans="1:6" ht="15.75" thickBot="1" x14ac:dyDescent="0.3">
      <c r="A59" s="44" t="s">
        <v>115</v>
      </c>
      <c r="B59" s="53" t="s">
        <v>122</v>
      </c>
      <c r="C59" s="46" t="s">
        <v>105</v>
      </c>
      <c r="D59" s="46">
        <v>24</v>
      </c>
      <c r="E59" s="47"/>
      <c r="F59" s="54"/>
    </row>
    <row r="60" spans="1:6" ht="15.75" thickBot="1" x14ac:dyDescent="0.3">
      <c r="A60" s="13" t="s">
        <v>109</v>
      </c>
      <c r="B60" s="7" t="s">
        <v>117</v>
      </c>
      <c r="C60" s="3"/>
      <c r="D60" s="11"/>
      <c r="E60" s="11"/>
      <c r="F60" s="14"/>
    </row>
    <row r="61" spans="1:6" x14ac:dyDescent="0.25">
      <c r="A61" s="42" t="s">
        <v>128</v>
      </c>
      <c r="B61" s="48" t="s">
        <v>125</v>
      </c>
      <c r="C61" s="39" t="s">
        <v>105</v>
      </c>
      <c r="D61" s="39">
        <v>1</v>
      </c>
      <c r="E61" s="39"/>
      <c r="F61" s="52"/>
    </row>
    <row r="62" spans="1:6" x14ac:dyDescent="0.25">
      <c r="A62" s="29" t="s">
        <v>129</v>
      </c>
      <c r="B62" s="50" t="s">
        <v>124</v>
      </c>
      <c r="C62" s="31" t="s">
        <v>105</v>
      </c>
      <c r="D62" s="31">
        <v>2</v>
      </c>
      <c r="E62" s="31"/>
      <c r="F62" s="51"/>
    </row>
    <row r="63" spans="1:6" ht="15.75" thickBot="1" x14ac:dyDescent="0.3">
      <c r="A63" s="61" t="s">
        <v>130</v>
      </c>
      <c r="B63" s="17" t="s">
        <v>131</v>
      </c>
      <c r="C63" s="18" t="s">
        <v>105</v>
      </c>
      <c r="D63" s="18">
        <v>1</v>
      </c>
      <c r="E63" s="18"/>
      <c r="F63" s="18"/>
    </row>
    <row r="64" spans="1:6" ht="15.75" thickBot="1" x14ac:dyDescent="0.3">
      <c r="A64" s="6" t="s">
        <v>118</v>
      </c>
      <c r="B64" s="62" t="s">
        <v>110</v>
      </c>
      <c r="C64" s="63"/>
      <c r="D64" s="64"/>
      <c r="E64" s="64"/>
      <c r="F64" s="65"/>
    </row>
    <row r="65" spans="1:8" x14ac:dyDescent="0.25">
      <c r="A65" s="55" t="s">
        <v>119</v>
      </c>
      <c r="B65" s="48" t="s">
        <v>106</v>
      </c>
      <c r="C65" s="39" t="s">
        <v>105</v>
      </c>
      <c r="D65" s="39">
        <v>1</v>
      </c>
      <c r="E65" s="39"/>
      <c r="F65" s="52"/>
    </row>
    <row r="66" spans="1:8" x14ac:dyDescent="0.25">
      <c r="A66" s="23" t="s">
        <v>120</v>
      </c>
      <c r="B66" s="17" t="s">
        <v>107</v>
      </c>
      <c r="C66" s="18" t="s">
        <v>105</v>
      </c>
      <c r="D66" s="18">
        <v>1</v>
      </c>
      <c r="E66" s="18"/>
      <c r="F66" s="25"/>
    </row>
    <row r="67" spans="1:8" ht="15.75" thickBot="1" x14ac:dyDescent="0.3">
      <c r="A67" s="29" t="s">
        <v>121</v>
      </c>
      <c r="B67" s="50" t="s">
        <v>108</v>
      </c>
      <c r="C67" s="31" t="s">
        <v>105</v>
      </c>
      <c r="D67" s="31">
        <v>1</v>
      </c>
      <c r="E67" s="31"/>
      <c r="F67" s="51"/>
    </row>
    <row r="68" spans="1:8" ht="15.75" thickBot="1" x14ac:dyDescent="0.3">
      <c r="A68" s="3" t="s">
        <v>123</v>
      </c>
      <c r="B68" s="57"/>
      <c r="C68" s="58"/>
      <c r="D68" s="58"/>
      <c r="E68" s="59"/>
      <c r="F68" s="15"/>
      <c r="G68" s="16">
        <v>0.23</v>
      </c>
      <c r="H68" s="15"/>
    </row>
    <row r="71" spans="1:8" ht="17.25" customHeight="1" x14ac:dyDescent="0.25"/>
  </sheetData>
  <mergeCells count="2">
    <mergeCell ref="A1:G1"/>
    <mergeCell ref="A2:G2"/>
  </mergeCells>
  <phoneticPr fontId="3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Mazur</dc:creator>
  <cp:lastModifiedBy>Małgorzata Gorzkiewicz</cp:lastModifiedBy>
  <cp:lastPrinted>2025-03-19T13:14:12Z</cp:lastPrinted>
  <dcterms:created xsi:type="dcterms:W3CDTF">2015-06-05T18:19:34Z</dcterms:created>
  <dcterms:modified xsi:type="dcterms:W3CDTF">2025-03-20T07:41:05Z</dcterms:modified>
</cp:coreProperties>
</file>