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definedNames>
    <definedName function="false" hidden="false" localSheetId="0" name="_xlnm.Print_Titles" vbProcedure="false">'Kosztorys ofertowy'!$1:$8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<sst xmlns="http://schemas.openxmlformats.org/spreadsheetml/2006/main" count="804" uniqueCount="524">
  <si>
    <t xml:space="preserve">zał. nr 1.7</t>
  </si>
  <si>
    <t xml:space="preserve">Kosztorys ofertowy nr 7</t>
  </si>
  <si>
    <t xml:space="preserve">modyfikacja nr 1</t>
  </si>
  <si>
    <t xml:space="preserve">Przebudowa ul. Paderewskiego we Wrześni wraz z remontem wiaduktu w ramach Rządowego Funduszu Rozwoju Dróg</t>
  </si>
  <si>
    <t xml:space="preserve"> odc. od wiaduktu do skrzyżowania ul. Paderewskiego-Działkowców – Słoneczna (wraz ze skrzyżowaniem)</t>
  </si>
  <si>
    <t xml:space="preserve">L.p.</t>
  </si>
  <si>
    <t xml:space="preserve">Podstawa</t>
  </si>
  <si>
    <t xml:space="preserve">Nr ST</t>
  </si>
  <si>
    <t xml:space="preserve">Opis robót</t>
  </si>
  <si>
    <t xml:space="preserve">Jm</t>
  </si>
  <si>
    <t xml:space="preserve">Ilość</t>
  </si>
  <si>
    <t xml:space="preserve">Cena jedn.</t>
  </si>
  <si>
    <t xml:space="preserve">Wartość</t>
  </si>
  <si>
    <t xml:space="preserve"> ROBOTY PRZYGOTOWAWCZE i ROZBIÓRKOWE</t>
  </si>
  <si>
    <t xml:space="preserve">1</t>
  </si>
  <si>
    <t xml:space="preserve">KNR 2-01 0119/03  </t>
  </si>
  <si>
    <t xml:space="preserve">01.01.01</t>
  </si>
  <si>
    <t xml:space="preserve">Roboty pomiarowe przy liniowych robotach ziemnych - trasa dróg w terenie równinnym</t>
  </si>
  <si>
    <t xml:space="preserve">km</t>
  </si>
  <si>
    <t xml:space="preserve">2</t>
  </si>
  <si>
    <t xml:space="preserve">KNR SEK-06-01 0104/05  </t>
  </si>
  <si>
    <t xml:space="preserve">05.03.11</t>
  </si>
  <si>
    <t xml:space="preserve">Frezowanie nawierzchni asfaltowych na głębokości 5cm na zimno przy użyciu frezarki z odwiezieniem kory asfaltowej na place składowe do 5km</t>
  </si>
  <si>
    <t xml:space="preserve">m2</t>
  </si>
  <si>
    <t xml:space="preserve">3</t>
  </si>
  <si>
    <t xml:space="preserve">KNR SEK-06-01 0104/08.1  </t>
  </si>
  <si>
    <t xml:space="preserve">Frezowanie nawierzchni asfaltowych na głębokości 8cm na zimno przy użyciu frezarki  z odwiezieniem kory asfaltowej na place składowe samochodami samowyładowczymi</t>
  </si>
  <si>
    <t xml:space="preserve">4</t>
  </si>
  <si>
    <t xml:space="preserve">KNR 2-31 0813/04  </t>
  </si>
  <si>
    <t xml:space="preserve">01.02.04</t>
  </si>
  <si>
    <t xml:space="preserve">Rozebranie krawężników betonowych o wymiarach 20x30cm, na ławie betonowej z oporem</t>
  </si>
  <si>
    <t xml:space="preserve">m</t>
  </si>
  <si>
    <t xml:space="preserve">5</t>
  </si>
  <si>
    <t xml:space="preserve">KNR 2-31 0814/02  </t>
  </si>
  <si>
    <t xml:space="preserve">Rozebranie obrzeży o wymiarach 8x30cm, na podsypce piaskowej</t>
  </si>
  <si>
    <t xml:space="preserve">6</t>
  </si>
  <si>
    <t xml:space="preserve">KNR 2-31 0815/01  </t>
  </si>
  <si>
    <t xml:space="preserve">Rozebranie chodników, wysepek przystankowych i przejść dla pieszych z płyt betonowych o wymiarach 35x35x5cm na podsypce piaskowej</t>
  </si>
  <si>
    <t xml:space="preserve">7</t>
  </si>
  <si>
    <t xml:space="preserve">KNR 2-31 0803/03  </t>
  </si>
  <si>
    <t xml:space="preserve">Rozebranie mechaniczne nawierzchni zjazdów z mieszanek mineralno-bitumicznych o grubości do 5cm</t>
  </si>
  <si>
    <t xml:space="preserve">8</t>
  </si>
  <si>
    <t xml:space="preserve">KNR 2-31 0810/02  </t>
  </si>
  <si>
    <t xml:space="preserve">Rozebranie nawierzchni chodników i zjazdów z kostki betonowej z ułożeniem kostki na paletach i zwócenie inwestorowi</t>
  </si>
  <si>
    <t xml:space="preserve">9</t>
  </si>
  <si>
    <t xml:space="preserve">KNR 2-31 1406/04  </t>
  </si>
  <si>
    <t xml:space="preserve">01.03.08</t>
  </si>
  <si>
    <t xml:space="preserve">Regulacja studzienek zaworów wodociągowych</t>
  </si>
  <si>
    <t xml:space="preserve">szt</t>
  </si>
  <si>
    <t xml:space="preserve">10</t>
  </si>
  <si>
    <t xml:space="preserve">Regulacja studzienek zaworów gazowych</t>
  </si>
  <si>
    <t xml:space="preserve">11</t>
  </si>
  <si>
    <t xml:space="preserve">KNR 2-31 1406/05  </t>
  </si>
  <si>
    <t xml:space="preserve">D-03.02.01a</t>
  </si>
  <si>
    <t xml:space="preserve">Regulacja pionowa studzienek telefonicznych, wraz z przebudową studni, wymianą ramy i pokrywy.</t>
  </si>
  <si>
    <t xml:space="preserve">12</t>
  </si>
  <si>
    <t xml:space="preserve">KNR 2-31 1406/03  </t>
  </si>
  <si>
    <t xml:space="preserve">Regulacja pionowa włazów kanałowych z wymianą zwężki i włazu żeliwnego typu ciężkiego z wypełnieniem żelbetowym z płytą żelbetową nastudzienną i płytą odciążającą.</t>
  </si>
  <si>
    <t xml:space="preserve"> CHODNIKI i KRAWĘŻNIKI</t>
  </si>
  <si>
    <t xml:space="preserve">13</t>
  </si>
  <si>
    <t xml:space="preserve">KNNR 6 0101/02  </t>
  </si>
  <si>
    <t xml:space="preserve">04.01.01</t>
  </si>
  <si>
    <t xml:space="preserve">Koryta o głębokości 20 cm na całej szerokości chodnika wykonywane mechanicznie w gruncie kategorii II-VI z wywozem do 5km</t>
  </si>
  <si>
    <t xml:space="preserve">14</t>
  </si>
  <si>
    <t xml:space="preserve">Koryta o głębokości 21 cm ponad 20cm na całej szerokości zjazdów wykonywane mechanicznie w gruncie kategorii II-VI z wywozem do 5km</t>
  </si>
  <si>
    <t xml:space="preserve">15</t>
  </si>
  <si>
    <t xml:space="preserve">KNNR 6 0111/02  </t>
  </si>
  <si>
    <t xml:space="preserve">04.05.01</t>
  </si>
  <si>
    <t xml:space="preserve">Warstwa odcinająca-wzmacniająca z mieszanki związanej cementem C1,5/2 ?4MPa  grubości 15cm</t>
  </si>
  <si>
    <t xml:space="preserve">16</t>
  </si>
  <si>
    <t xml:space="preserve">KNNR 6 0109/02  </t>
  </si>
  <si>
    <t xml:space="preserve">Wykonanie podbudowy z betonu C8/10, grubość warstwy po zagęszczeniu 15cm</t>
  </si>
  <si>
    <t xml:space="preserve">17</t>
  </si>
  <si>
    <t xml:space="preserve">KNNR 6 0403/03  </t>
  </si>
  <si>
    <t xml:space="preserve">08.01.01</t>
  </si>
  <si>
    <t xml:space="preserve">Krawężniki betonowe wystające o wymiarach 15x30cm oraz skośne przy przejściach i zjazach , z wykonaniem ławy betonowej, na podsypce cementowo-piaskowej</t>
  </si>
  <si>
    <t xml:space="preserve">18</t>
  </si>
  <si>
    <t xml:space="preserve">Krawężniki betonowe wtopione o wymiarach 15x22cm, z wykonaniem ławy betonowej, na podsypce cementowo-piaskowej</t>
  </si>
  <si>
    <t xml:space="preserve">19</t>
  </si>
  <si>
    <t xml:space="preserve">KNR 2-31 0402/04  </t>
  </si>
  <si>
    <t xml:space="preserve">D-08.03.01</t>
  </si>
  <si>
    <t xml:space="preserve">Ława betonowa z oporem pod obrzeża z betonu C12/15</t>
  </si>
  <si>
    <t xml:space="preserve">m3</t>
  </si>
  <si>
    <t xml:space="preserve">20</t>
  </si>
  <si>
    <t xml:space="preserve">KNR 2-31 0407/05  </t>
  </si>
  <si>
    <t xml:space="preserve">Obrzeża betonowe o wymiarach 20x8cm na  podsypce cementowo-piaskowej gr. 5 cm , z wypełnieniem spoin zaprawą cementową</t>
  </si>
  <si>
    <t xml:space="preserve">21</t>
  </si>
  <si>
    <t xml:space="preserve">KNR 2-31u1 0600/03  </t>
  </si>
  <si>
    <t xml:space="preserve">Zjazdy z kostki brukowej betonowej grafitowej 20x10cm o grubości 8cm na podsypce cementowo-piaskowej 5cm</t>
  </si>
  <si>
    <t xml:space="preserve">22</t>
  </si>
  <si>
    <t xml:space="preserve">KNNR 6 0502/03.3  </t>
  </si>
  <si>
    <t xml:space="preserve">D-05.03.23</t>
  </si>
  <si>
    <t xml:space="preserve">Nawierzchnie z kostki brukowej betonowej szarej grubości 8cm na podsypce cementowo-piaskowej gr. 3cm wypełnieniem spoin piaskiem</t>
  </si>
  <si>
    <t xml:space="preserve">23</t>
  </si>
  <si>
    <t xml:space="preserve">Nawierzchnie z kostki brukowej z rozbiórki grubości 8cm na podsypce cementowo-piaskowej gr. 3cm wypełnieniem spoin piaskiem</t>
  </si>
  <si>
    <t xml:space="preserve"> NAWIERZCHNIA JEZDNI</t>
  </si>
  <si>
    <t xml:space="preserve">24</t>
  </si>
  <si>
    <t xml:space="preserve">Rozebranie mechaniczne nawierzchni z mieszanek mineralno-bitumicznych o grubości do 3cm</t>
  </si>
  <si>
    <t xml:space="preserve">25</t>
  </si>
  <si>
    <t xml:space="preserve">KNR 2-31 0803/04  </t>
  </si>
  <si>
    <t xml:space="preserve">Rozebranie mechaniczne nawierzchni z mieszanek mineralno-bitumicznych o grubości 3cm - za dalsze 17cm grubości ponad 3cm</t>
  </si>
  <si>
    <t xml:space="preserve">26</t>
  </si>
  <si>
    <t xml:space="preserve">KNNR 6 0801/02  </t>
  </si>
  <si>
    <t xml:space="preserve">Rozbiórka mechaniczna podbudowy mieszanej grubości 38cm z utylizacją materiałów z rozbiórki</t>
  </si>
  <si>
    <t xml:space="preserve">27</t>
  </si>
  <si>
    <t xml:space="preserve">Koryta o głębokości 20 cm na całej szerokości jezdni wykonywane mechanicznie w gruncie kategorii II-VI z wywozem do 5km</t>
  </si>
  <si>
    <t xml:space="preserve">28</t>
  </si>
  <si>
    <t xml:space="preserve">KNNR 6 0104/04  </t>
  </si>
  <si>
    <t xml:space="preserve">Wykonanie i zagęszczanie warstwy ulepszonego podłoża w korycie lub na całej szerokości korony, grubość po zagęszczeniu 20cm</t>
  </si>
  <si>
    <t xml:space="preserve">29</t>
  </si>
  <si>
    <t xml:space="preserve">Warstwa mrozoochronna z mieszanki związanej cementem C1,5/2≤4 MPa o grubości 22cm</t>
  </si>
  <si>
    <t xml:space="preserve">30</t>
  </si>
  <si>
    <t xml:space="preserve">KNNR 6 0113/02  </t>
  </si>
  <si>
    <t xml:space="preserve">D-04.04.02</t>
  </si>
  <si>
    <t xml:space="preserve">• Podbudowa pomocnicza o grubości 20 cm z kruszywa łamanego stabilizowanego mechanicznie c90/3 o uziarnieniu 0/63 mm</t>
  </si>
  <si>
    <t xml:space="preserve">31</t>
  </si>
  <si>
    <t xml:space="preserve">KNNR 6 0607/02  </t>
  </si>
  <si>
    <t xml:space="preserve">D-08.05.06a</t>
  </si>
  <si>
    <t xml:space="preserve">Ścieki uliczne z dwóch rzędów kostki bet 10x20cm na płask na ławie betonowej</t>
  </si>
  <si>
    <t xml:space="preserve">32</t>
  </si>
  <si>
    <t xml:space="preserve">KNR 2-31 0110/01  </t>
  </si>
  <si>
    <t xml:space="preserve">05.03.05</t>
  </si>
  <si>
    <t xml:space="preserve">Podbudowy z mieszanek mineralno-bitumicznych AC22P o grubości warstwy po zagęszczeniu 4cm</t>
  </si>
  <si>
    <t xml:space="preserve">33</t>
  </si>
  <si>
    <t xml:space="preserve">KNR 2-31 0110/02  </t>
  </si>
  <si>
    <t xml:space="preserve">Podbudowy z mieszanek mineralno-bitumicznych AC22P - za dalsze 3cm grubości warstwy po zagęszczeniu ponad 4cm (łacznie 7cm) (KR3)(pozycja obejmuje zgodnie z SST również oczyszczenie i skropienie)</t>
  </si>
  <si>
    <t xml:space="preserve">34</t>
  </si>
  <si>
    <t xml:space="preserve">KNR 2-31 0311/03  </t>
  </si>
  <si>
    <t xml:space="preserve">Nawierzchnia z mieszanek mineralno-bitumicznych asfaltowych AC16W - warstwa wiążąca i wyrównawcza o grubości po zagęszczeniu 4cm (pozycja obejmuje zgodnie z SST również oczyszczenie i skropienie)</t>
  </si>
  <si>
    <t xml:space="preserve">35</t>
  </si>
  <si>
    <t xml:space="preserve">KNR 2-31 0311/02  </t>
  </si>
  <si>
    <t xml:space="preserve">Nawierzchnia z mieszanek mineralno-bitumicznych asfaltowych AC16W - warstwa wiążąca za dalsze 3 cm grubości - łacznie 7cm (pozycja obejmuje zgodnie z SST również oczyszczenie i skropienie)</t>
  </si>
  <si>
    <t xml:space="preserve">36</t>
  </si>
  <si>
    <t xml:space="preserve">KNR AT-04 0104/01  </t>
  </si>
  <si>
    <t xml:space="preserve">05.03.26</t>
  </si>
  <si>
    <t xml:space="preserve">Siatka szklano- węglowa przesączona asfaltem, nie o sztywnych węzłach  (wytrzymałość na rozciąganie wzdłuż min 200 kN/m).</t>
  </si>
  <si>
    <t xml:space="preserve">37</t>
  </si>
  <si>
    <t xml:space="preserve">KNR K-42 0105/03  </t>
  </si>
  <si>
    <t xml:space="preserve">Warstwa ścieralna z mieszanki mastyksowo-grysowej SMA8 dla KR3-KR4 o grubości 2,5cm</t>
  </si>
  <si>
    <t xml:space="preserve">38</t>
  </si>
  <si>
    <t xml:space="preserve">KNR K-42 0105/04  </t>
  </si>
  <si>
    <t xml:space="preserve">Warstwa ścieralna z mieszanki mastyksowo-grysowej SMA8 dla KR3-KR4 - dodatek za dalsze 1,5cm grubości ponad 2,5cm (łacznie 4 cm)</t>
  </si>
  <si>
    <t xml:space="preserve"> ZIELEŃ i ARCHITEKTURA OGRODOWA</t>
  </si>
  <si>
    <t xml:space="preserve">39</t>
  </si>
  <si>
    <t xml:space="preserve">KNR 2-21 0218/03  </t>
  </si>
  <si>
    <t xml:space="preserve">D-09.01.02</t>
  </si>
  <si>
    <t xml:space="preserve">Mechaniczne rozścielenie  ziemi urodzajnej na terenie płaskim</t>
  </si>
  <si>
    <t xml:space="preserve">40</t>
  </si>
  <si>
    <t xml:space="preserve">KNR 2-21 0404/03  </t>
  </si>
  <si>
    <t xml:space="preserve">Wykonanie trawników parkowych siewem na terenie płaskim przy uprawie konnej z nawożeniem w gruncie kategorii I-II</t>
  </si>
  <si>
    <t xml:space="preserve">ha</t>
  </si>
  <si>
    <t xml:space="preserve">41</t>
  </si>
  <si>
    <t xml:space="preserve">KNR 2-21 0607/01  </t>
  </si>
  <si>
    <t xml:space="preserve">Kosze na śmieci - dostarczenie i montaż - kosze inwestora</t>
  </si>
  <si>
    <t xml:space="preserve">kpl</t>
  </si>
  <si>
    <t xml:space="preserve">42</t>
  </si>
  <si>
    <t xml:space="preserve">Ławki parkowe inwestora - dostarczenie i montaż z wykonaniem fundamentu</t>
  </si>
  <si>
    <t xml:space="preserve">43</t>
  </si>
  <si>
    <t xml:space="preserve">Wiata przystankowa - dostarczenie i montaż z wykonaniem fundamentu</t>
  </si>
  <si>
    <t xml:space="preserve"> ODWODNIENIE - wpusty i przykanaliki</t>
  </si>
  <si>
    <t xml:space="preserve">44</t>
  </si>
  <si>
    <t xml:space="preserve">KNR AT-11 0104/05  </t>
  </si>
  <si>
    <t xml:space="preserve">D-02.01.01</t>
  </si>
  <si>
    <t xml:space="preserve">Wykopy. Koszty utylizacji urobku po stronie wykonawcy.</t>
  </si>
  <si>
    <t xml:space="preserve">45</t>
  </si>
  <si>
    <t xml:space="preserve">KNR 2-33 0703/06  </t>
  </si>
  <si>
    <t xml:space="preserve">D-01.02.04</t>
  </si>
  <si>
    <t xml:space="preserve">Demontaż studzienek wpustowych wraz z przykanalikiem, odkopaniem, zasypaniem wykopu i z zagęszczeniem (analogia) Koszty utylizacji po stronie wykonawcy.</t>
  </si>
  <si>
    <t xml:space="preserve">studzienka</t>
  </si>
  <si>
    <t xml:space="preserve">46</t>
  </si>
  <si>
    <t xml:space="preserve">KNR 2-18 0625/02  </t>
  </si>
  <si>
    <t xml:space="preserve">D-03.02.01</t>
  </si>
  <si>
    <t xml:space="preserve">Studzienki ściekowe z gotowych elementów betonowe o śr. 500 mm z osadnikiem bez syfonu gł. min. 1,7m +0,3m warstwa z gruntobetonu Rm=2,5MPa z osadzeniem kratki ściekowej typu ciężkiego, wykonaniem wykopu i zasypaniem. Koszty utylizacji urobku po stronie wykonawcy.</t>
  </si>
  <si>
    <t xml:space="preserve">szt.</t>
  </si>
  <si>
    <t xml:space="preserve">47</t>
  </si>
  <si>
    <t xml:space="preserve">Studzienki ściekowe z gotowych elementów betonowe o śr. 500 mm z osadnikiem bez syfonu gł. min. 1,7m +0,3m warstwa z gruntobetonu Rm=2,5MPa z osadzeniem kratki ściekowej krawężnkowo - jezdniowej typu ciężkiego, wykonaniem wykopu i zasypaniem. Koszty utylizacji urobku po stronie wykonawcy.</t>
  </si>
  <si>
    <t xml:space="preserve">48</t>
  </si>
  <si>
    <t xml:space="preserve">KNR 9-20 0101/03.2  </t>
  </si>
  <si>
    <t xml:space="preserve">Przykanaliki instalacji grawitacyjnej z rur gładkościennych PCV-U SN8 o średnicy 200mm</t>
  </si>
  <si>
    <t xml:space="preserve">49</t>
  </si>
  <si>
    <t xml:space="preserve">KNR 2-18 0501/02  </t>
  </si>
  <si>
    <t xml:space="preserve">Podsypka pod kanały z piasku o grubości 15cm</t>
  </si>
  <si>
    <t xml:space="preserve">50</t>
  </si>
  <si>
    <t xml:space="preserve">KNR 9-20 0103/02.2  </t>
  </si>
  <si>
    <t xml:space="preserve">Rurociągi instalacji grawitacyjnej z rur elastycznych ze ścianką profilowaną PP łączonych kielichowo o średnicy 200mm, długości 3m</t>
  </si>
  <si>
    <t xml:space="preserve">51</t>
  </si>
  <si>
    <t xml:space="preserve">KNR 9-20 0202/02.2  </t>
  </si>
  <si>
    <t xml:space="preserve">Montaż trójników do włączenia do rurociągów ze ścianką profilowaną PP łączonych kielichowo o średnicy 150/160mm</t>
  </si>
  <si>
    <t xml:space="preserve">52</t>
  </si>
  <si>
    <t xml:space="preserve">KNR AT-11 0109/04  </t>
  </si>
  <si>
    <t xml:space="preserve">D-02.03.01</t>
  </si>
  <si>
    <t xml:space="preserve">Mechaniczne zasypywanie wykopów z zagęszczeniem do Is=1,0 UWAGA!!! Całkowita wymiana gruntu w wykopie. Dodano materniał Piasek z dowozem.</t>
  </si>
  <si>
    <t xml:space="preserve"> KANALIZACJA DESZCZOWA</t>
  </si>
  <si>
    <t xml:space="preserve">53</t>
  </si>
  <si>
    <t xml:space="preserve">Wykopy. - Koszty utylizacji urobku po stronie wykonawcy.</t>
  </si>
  <si>
    <t xml:space="preserve">54</t>
  </si>
  <si>
    <t xml:space="preserve">KNNR 4 1309/06  </t>
  </si>
  <si>
    <t xml:space="preserve">Kanały z rur betonowych 500mm - demontaż istniejącej kanalizacji</t>
  </si>
  <si>
    <t xml:space="preserve">55</t>
  </si>
  <si>
    <t xml:space="preserve">KNNR 4 1414/01.1  </t>
  </si>
  <si>
    <t xml:space="preserve">Studnie rewizyjne z kręgów betonowych - analogia - demontaż. Koszty utylizacji po stronie wykonawcy.</t>
  </si>
  <si>
    <t xml:space="preserve">studnię</t>
  </si>
  <si>
    <t xml:space="preserve">56</t>
  </si>
  <si>
    <t xml:space="preserve">KNR 2-18 0613/03.1  </t>
  </si>
  <si>
    <t xml:space="preserve">Studnie rewizyjne w gotowym wykopie z kręgów betonowych o średnicy 1200mm i głębokości 3m, właz żeliwny kasy D400 na pierścieniu odciążającym</t>
  </si>
  <si>
    <t xml:space="preserve">57</t>
  </si>
  <si>
    <t xml:space="preserve">KNR 9-20 0309/02  </t>
  </si>
  <si>
    <t xml:space="preserve">Studzienki włazowe PP segmentowe 1000mm o głębokości 2m przykryte włazem żeliwnym kasy D400 na pierścieniu odciążającym, wielodopływowe</t>
  </si>
  <si>
    <t xml:space="preserve">58</t>
  </si>
  <si>
    <t xml:space="preserve">59</t>
  </si>
  <si>
    <t xml:space="preserve">KNR 9-20 0104/04.1  </t>
  </si>
  <si>
    <t xml:space="preserve">Rurociągi instalacji grawitacyjnej z rur ze ścianką profilowaną PVC-U SN8 łączonych kielichowo o średnicy 300/315mm,</t>
  </si>
  <si>
    <t xml:space="preserve">60</t>
  </si>
  <si>
    <t xml:space="preserve">KNR 9-20 0104/05.1  </t>
  </si>
  <si>
    <t xml:space="preserve">Rurociągi instalacji grawitacyjnej z rur ze ścianką profilowaną PVC-U SN8 łączonych kielichowo o średnicy 400mm,</t>
  </si>
  <si>
    <t xml:space="preserve">61</t>
  </si>
  <si>
    <t xml:space="preserve">KNR 9-20 0104/06.1  </t>
  </si>
  <si>
    <t xml:space="preserve">Rurociągi instalacji grawitacyjnej z rur ze ścianką profilowaną PVC-U SN8 łączonych kielichowo o średnicy 500mm, długości 6m</t>
  </si>
  <si>
    <t xml:space="preserve">62</t>
  </si>
  <si>
    <t xml:space="preserve"> Kalkulacja indywidualna </t>
  </si>
  <si>
    <t xml:space="preserve">Pompowanie wody z wykopu</t>
  </si>
  <si>
    <t xml:space="preserve">kpl.</t>
  </si>
  <si>
    <t xml:space="preserve">63</t>
  </si>
  <si>
    <t xml:space="preserve">OZNAKOWANIE DRÓG I URZĄDZENIA BEZPIECZEŃSTWA RUCHU DROGOWEGO</t>
  </si>
  <si>
    <t xml:space="preserve">64</t>
  </si>
  <si>
    <t xml:space="preserve">KNR 2-31 0703/03  </t>
  </si>
  <si>
    <t xml:space="preserve">Zdjęcie tablic znaków zakazu, nakazu, ostrzegawczych i informacyjnych - znaki do ponownego wykorzystania (znaki D6 zamontowane na sygnalizatorze nie są demontowane)</t>
  </si>
  <si>
    <t xml:space="preserve">65</t>
  </si>
  <si>
    <t xml:space="preserve">KNR 2-31 0818/08  </t>
  </si>
  <si>
    <t xml:space="preserve">Demontaż słupków do1  znaku - do ponownego wykorzystania</t>
  </si>
  <si>
    <t xml:space="preserve">66</t>
  </si>
  <si>
    <t xml:space="preserve">KNR 2-31 0706/02  </t>
  </si>
  <si>
    <t xml:space="preserve">07.01.01</t>
  </si>
  <si>
    <t xml:space="preserve">Linie segregacyjne i krawędziowe ciągłe malowane mechanicznie</t>
  </si>
  <si>
    <t xml:space="preserve">67</t>
  </si>
  <si>
    <t xml:space="preserve">KNR 2-31 0706/03  </t>
  </si>
  <si>
    <t xml:space="preserve">Linie segregacyjne i krawędziowe przerywane malowane mechanicznie</t>
  </si>
  <si>
    <t xml:space="preserve">68</t>
  </si>
  <si>
    <t xml:space="preserve">KNR 2-31 0706/06  </t>
  </si>
  <si>
    <t xml:space="preserve">Linie na skrzyżowaniach i przejściach dla pieszych</t>
  </si>
  <si>
    <t xml:space="preserve">69</t>
  </si>
  <si>
    <t xml:space="preserve">KNR 2-31 0706/07  </t>
  </si>
  <si>
    <t xml:space="preserve">Strzałki i inne symbole malowane ręcznie</t>
  </si>
  <si>
    <t xml:space="preserve">70</t>
  </si>
  <si>
    <t xml:space="preserve">KNR 2-31 0702/02  </t>
  </si>
  <si>
    <t xml:space="preserve">07.02.01</t>
  </si>
  <si>
    <t xml:space="preserve">Słupki do jednego znaku do znaków drogowych z rur stalowych o średnicy 60mm- u dołu przyspawać poprzeczkę zapobiegającą obróceniu znaku, od góry zamontować kapsel z tworzywa, słupek osadzić w fundamencie betonowym.</t>
  </si>
  <si>
    <t xml:space="preserve">71</t>
  </si>
  <si>
    <t xml:space="preserve">D-07.02.01</t>
  </si>
  <si>
    <t xml:space="preserve">Słupki do znaków drogowych z rur stalowych ocynkowanych dla 2 znaków - o średnicy 60mm- u dołu przyspawać poprzeczkę zapobiegającą obróceniu znaku, od góry zamontować kapsel z tworzywa, słupek osadzić w fundamencie betonowym.</t>
  </si>
  <si>
    <t xml:space="preserve">72</t>
  </si>
  <si>
    <t xml:space="preserve">KNR 2-31 0703/02  </t>
  </si>
  <si>
    <t xml:space="preserve">Małe - znaki typu F informacyjne dł. podstawy 600 mm</t>
  </si>
  <si>
    <t xml:space="preserve">73</t>
  </si>
  <si>
    <t xml:space="preserve">KNR AT-04 0108/03  </t>
  </si>
  <si>
    <t xml:space="preserve">Nawierzchnia antypoślizgowa koloru czerwonego  - system oparty na żywicy poliuretanowej i kruszywie boksytowym. Malowanie podkładu pod przejazdy dla rowerzystów</t>
  </si>
  <si>
    <t xml:space="preserve">74</t>
  </si>
  <si>
    <t xml:space="preserve">KNNR 6 0503/03  </t>
  </si>
  <si>
    <t xml:space="preserve">05.03.23</t>
  </si>
  <si>
    <t xml:space="preserve">Pasy z wypustkami dla niedowidzących szerokości 0,6m, z wypustkami, koloru żółtego, grubości 8cm na podsypce cementowo-piaskowej gr. 5cm wypełnieniem spoin piaskiem</t>
  </si>
  <si>
    <t xml:space="preserve">75</t>
  </si>
  <si>
    <t xml:space="preserve">Średnie - znaki typu A folia odblaskowa II generacji</t>
  </si>
  <si>
    <t xml:space="preserve">76</t>
  </si>
  <si>
    <t xml:space="preserve">Małe - znaki typu B folia odblaskowa II generacji</t>
  </si>
  <si>
    <t xml:space="preserve">77</t>
  </si>
  <si>
    <t xml:space="preserve">średnie - znaki typu B folia odblaskowa II generacji</t>
  </si>
  <si>
    <t xml:space="preserve">78</t>
  </si>
  <si>
    <t xml:space="preserve">Małe - znaki typu D folia odblaskowa II generacji</t>
  </si>
  <si>
    <t xml:space="preserve">79</t>
  </si>
  <si>
    <t xml:space="preserve">Małe - znaki typu C folia odblaskowa II generacji</t>
  </si>
  <si>
    <t xml:space="preserve">80</t>
  </si>
  <si>
    <t xml:space="preserve">tabliczki  folia odblaskowa II generacji</t>
  </si>
  <si>
    <t xml:space="preserve"> LINIA KABLOWA NN 0,4kV -  OŚWIETLENIE DROGOWE</t>
  </si>
  <si>
    <t xml:space="preserve">81</t>
  </si>
  <si>
    <t xml:space="preserve">KNNR  005 0701/02  </t>
  </si>
  <si>
    <t xml:space="preserve">Ręczne kopanie rowów dla kabli, w gruncie : kat. III</t>
  </si>
  <si>
    <t xml:space="preserve">82</t>
  </si>
  <si>
    <t xml:space="preserve">KNNR  005 0702/02  </t>
  </si>
  <si>
    <t xml:space="preserve">Ręczne zasypywanie rowów dla kabli, w gruncie : kat. III</t>
  </si>
  <si>
    <t xml:space="preserve">83</t>
  </si>
  <si>
    <t xml:space="preserve">KNNR  005 0706/01  </t>
  </si>
  <si>
    <t xml:space="preserve">Nasypanie warstwy piasku na dnie rowu kablowego o szerokości: do 0,4 m</t>
  </si>
  <si>
    <t xml:space="preserve">84</t>
  </si>
  <si>
    <t xml:space="preserve">KNNR  001 0408/02  </t>
  </si>
  <si>
    <t xml:space="preserve">Zagęszczanie nasypów ubijakami mechanicznymi, w gruncie: spoistym kat. III</t>
  </si>
  <si>
    <t xml:space="preserve">85</t>
  </si>
  <si>
    <t xml:space="preserve">KNR  401 0108/06  </t>
  </si>
  <si>
    <t xml:space="preserve">Wywóz ziemi samochodami samowyładowczymi na odległość do 1 km, z załadowaniem i wyładowaniem gruntu kategorii: III</t>
  </si>
  <si>
    <t xml:space="preserve">86</t>
  </si>
  <si>
    <t xml:space="preserve">KNNR  005 0705/01  </t>
  </si>
  <si>
    <t xml:space="preserve">Ułożenie rur osłonowych RHDPEk 75</t>
  </si>
  <si>
    <t xml:space="preserve">87</t>
  </si>
  <si>
    <t xml:space="preserve">KNNR  005 0723/02  </t>
  </si>
  <si>
    <t xml:space="preserve">Przewierty mechaniczne pod obiektami,RHDPE75</t>
  </si>
  <si>
    <t xml:space="preserve">88</t>
  </si>
  <si>
    <t xml:space="preserve">KNNR  005 0707/02  </t>
  </si>
  <si>
    <t xml:space="preserve">Ręczne układanie kabli w rowach kablowych, o masie pon. 0,5 do 1,0 kg/m, z przykryciem kabli: folią z PCW uplast.gr.pow.0,4-0,6 mm gat.I/II  - kabel YAKY 4x25mm2</t>
  </si>
  <si>
    <t xml:space="preserve">89</t>
  </si>
  <si>
    <t xml:space="preserve">KNNR  005 0713/02  </t>
  </si>
  <si>
    <t xml:space="preserve">Układanie kabli w rurach, pustakach lub kanałach zamkniętych, o masie: ponad 0,5 do 1,0 kg/m  - kabel YAKY 4x25mm2</t>
  </si>
  <si>
    <t xml:space="preserve">90</t>
  </si>
  <si>
    <t xml:space="preserve">KNNR  005 0715/02  </t>
  </si>
  <si>
    <t xml:space="preserve">Układanie kabli w budynkach, budowlach lub na estakadach, z mocowaniem, o masie: ponad 0,5 do 1,0 kg/m kabel YAKY 4x25mm2</t>
  </si>
  <si>
    <t xml:space="preserve">91</t>
  </si>
  <si>
    <t xml:space="preserve">KNNR  005 0726/10  </t>
  </si>
  <si>
    <t xml:space="preserve">Obróbka na sucho kabli na nap.do 1 kV, o izolacji i powłoce z tworzyw sztucznych - zarobienie na sucho końca kabla 4-żyłowego, o przekroju żył: 25 mm2</t>
  </si>
  <si>
    <t xml:space="preserve">92</t>
  </si>
  <si>
    <t xml:space="preserve">KNNR  005 1001/01  </t>
  </si>
  <si>
    <t xml:space="preserve">Montaż i stawianie słup ośmiokątny 8m,  ocynkowany ogniowo, grubość ścianki 4mm</t>
  </si>
  <si>
    <t xml:space="preserve">93</t>
  </si>
  <si>
    <t xml:space="preserve">Montaż i stawianie słup stożkowy 5m</t>
  </si>
  <si>
    <t xml:space="preserve">94</t>
  </si>
  <si>
    <t xml:space="preserve">KNNR  005 1002/01  </t>
  </si>
  <si>
    <t xml:space="preserve">Montaż wysięgników rurowych, mocowanych na słupie, wysięgnik pojedynczy h=1m i dł. 1,0m;</t>
  </si>
  <si>
    <t xml:space="preserve">95</t>
  </si>
  <si>
    <t xml:space="preserve">Montaż wysięgników rurowych, mocowanych na słupie, wysięgnik pojedynczy h=1m i dł. 1,5m;</t>
  </si>
  <si>
    <t xml:space="preserve">96</t>
  </si>
  <si>
    <t xml:space="preserve">Montaż wysięgników rurowych, mocowanych na słupie, wysięgnik pojedynczy  dł. 1,0m;</t>
  </si>
  <si>
    <t xml:space="preserve">97</t>
  </si>
  <si>
    <t xml:space="preserve">KNNR  005 1004/02  </t>
  </si>
  <si>
    <t xml:space="preserve">Montaż opraw oświetlenia zewnetrznego - na wysięgnikach  oprawa LED typu 25LEDs 400mA NW 740 31,3W</t>
  </si>
  <si>
    <t xml:space="preserve">98</t>
  </si>
  <si>
    <t xml:space="preserve">Montaż opraw oświetlenia zewnetrznego - na wysięgnikach  oprawa 20LEDs 58,5W</t>
  </si>
  <si>
    <t xml:space="preserve">99</t>
  </si>
  <si>
    <t xml:space="preserve">Montaż opraw oświetlenia zewnetrznego - na wysięgnikach  oprawa 40LEDs 61,5W</t>
  </si>
  <si>
    <t xml:space="preserve">100</t>
  </si>
  <si>
    <t xml:space="preserve">KNNR  005 1003/02  </t>
  </si>
  <si>
    <t xml:space="preserve">Montaż przewodów do opraw oświetleniowych, przez wciąganie w słupy, rury osłonowe i wysięgniki, przy wysokości latarń:5m</t>
  </si>
  <si>
    <t xml:space="preserve">101</t>
  </si>
  <si>
    <t xml:space="preserve">Montaż przewodów do opraw oświetleniowych, przez wciąganie w słupy, rury osłonowe i wysięgniki, przy wysokości latarń:8m</t>
  </si>
  <si>
    <t xml:space="preserve">102</t>
  </si>
  <si>
    <t xml:space="preserve">KNR  514 0604/01  </t>
  </si>
  <si>
    <t xml:space="preserve">Mocowanie tabliczek opisowych: przykręcanych</t>
  </si>
  <si>
    <t xml:space="preserve">103</t>
  </si>
  <si>
    <t xml:space="preserve">KNNR  005 1006/01  </t>
  </si>
  <si>
    <t xml:space="preserve">Montaż: złącze bezpiecznikowe IZK</t>
  </si>
  <si>
    <t xml:space="preserve">104</t>
  </si>
  <si>
    <t xml:space="preserve">KNNR  005 0602/04  </t>
  </si>
  <si>
    <t xml:space="preserve">Montaż przewodów uziemiających i wyrównawczych wykonanych z bednarki ocynkowanej o przekroju do 120 mm2: ułożonych luzem</t>
  </si>
  <si>
    <t xml:space="preserve">105</t>
  </si>
  <si>
    <t xml:space="preserve">KNNR  005 0606/05  </t>
  </si>
  <si>
    <t xml:space="preserve">Montaż metodą udarową uziomu ze stali profilowanej, w gruncie: kat.III  - długość uziomu 4,5 m</t>
  </si>
  <si>
    <t xml:space="preserve">uziom</t>
  </si>
  <si>
    <t xml:space="preserve">106</t>
  </si>
  <si>
    <t xml:space="preserve">KNNR  005 1304/01  </t>
  </si>
  <si>
    <t xml:space="preserve">Badania i pomiary instalacji uziemienia ochronnego lub roboczego: - pierwszy pomiar</t>
  </si>
  <si>
    <t xml:space="preserve">107</t>
  </si>
  <si>
    <t xml:space="preserve">KNNR  005 1304/02  </t>
  </si>
  <si>
    <t xml:space="preserve">Badania i pomiary instalacji uziemienia ochronnego lub roboczego: - każdy następny pomiar</t>
  </si>
  <si>
    <t xml:space="preserve">108</t>
  </si>
  <si>
    <t xml:space="preserve">KNNR 5 1302/03  </t>
  </si>
  <si>
    <t xml:space="preserve">Badanie linii kablowej 4 żyłowej niskiego napięcia</t>
  </si>
  <si>
    <t xml:space="preserve">odcinek</t>
  </si>
  <si>
    <t xml:space="preserve"> Linia kablowa nn 0,4kV</t>
  </si>
  <si>
    <t xml:space="preserve">109</t>
  </si>
  <si>
    <t xml:space="preserve">110</t>
  </si>
  <si>
    <t xml:space="preserve">111</t>
  </si>
  <si>
    <t xml:space="preserve">112</t>
  </si>
  <si>
    <t xml:space="preserve">113</t>
  </si>
  <si>
    <t xml:space="preserve">KNR  401 0108/08  </t>
  </si>
  <si>
    <t xml:space="preserve">Dodatek do wywozu ziemi samochodami samowyładowczymi, za każdy 1 km powyżej pierwszego</t>
  </si>
  <si>
    <t xml:space="preserve">114</t>
  </si>
  <si>
    <t xml:space="preserve">Ułożenie rur osłonowych RHDPEk 110</t>
  </si>
  <si>
    <t xml:space="preserve">115</t>
  </si>
  <si>
    <t xml:space="preserve">Przewierty mechaniczne pod obiektami,RHDPE110</t>
  </si>
  <si>
    <t xml:space="preserve">116</t>
  </si>
  <si>
    <t xml:space="preserve">KNNR  005 0707/04  </t>
  </si>
  <si>
    <t xml:space="preserve">Ręczne układanie kabli w rowach kablowych, o masie pon. 2,0 do 3,0 kg/m, z przykryciem kabli: folią z PCW uplast.gr.pow.0,4-0,6 mm gat.I/II - NAY2Y-J 4x150mm2</t>
  </si>
  <si>
    <t xml:space="preserve">117</t>
  </si>
  <si>
    <t xml:space="preserve">KNNR  005 0713/03  </t>
  </si>
  <si>
    <t xml:space="preserve">Układanie kabli w rurach, pustakach lub kanałach zamkniętych, o masie: ponad 1,0 do 3,0 kg/m</t>
  </si>
  <si>
    <t xml:space="preserve">118</t>
  </si>
  <si>
    <t xml:space="preserve">KNNR  005 1005/01  </t>
  </si>
  <si>
    <t xml:space="preserve">Montaż rur osłonowych BE 110 na słupie</t>
  </si>
  <si>
    <t xml:space="preserve">119</t>
  </si>
  <si>
    <t xml:space="preserve">KNNR  005 0717/04  </t>
  </si>
  <si>
    <t xml:space="preserve">Układanie kabli bezpośrednio na słupach betonowych, o masie: ponad 2,0 do 3,0 kg/m - na uchwyty</t>
  </si>
  <si>
    <t xml:space="preserve">120</t>
  </si>
  <si>
    <t xml:space="preserve">KNR  510 0904/01  </t>
  </si>
  <si>
    <t xml:space="preserve">Montaż mostków rozłącznych przewodów o przekroju: do 70 mm2</t>
  </si>
  <si>
    <t xml:space="preserve">121</t>
  </si>
  <si>
    <t xml:space="preserve">KNNR  005 0726/11  </t>
  </si>
  <si>
    <t xml:space="preserve">Obróbka na sucho kabli na nap.do 1 kV, o izolacji i powłoce z tworzyw sztucznych - zarobienie na sucho końca kabla 4-żyłowego, o przekroju żył: ponad  50 do 120 mm2</t>
  </si>
  <si>
    <t xml:space="preserve">122</t>
  </si>
  <si>
    <t xml:space="preserve">KNNR  005 0714/04  </t>
  </si>
  <si>
    <t xml:space="preserve">Układanie kabli w budynkach, budowlach lub na estakadach, bez mocowania, o masie: ponad 2,0 do 3,0 kg/m</t>
  </si>
  <si>
    <t xml:space="preserve">123</t>
  </si>
  <si>
    <t xml:space="preserve">KNNR  009 0806/03  </t>
  </si>
  <si>
    <t xml:space="preserve">Montaż muf z tworzyw termokurczliwych przelotowych  mufa przelotowa ZRM4</t>
  </si>
  <si>
    <t xml:space="preserve">124</t>
  </si>
  <si>
    <t xml:space="preserve">KNNR  005 0401/01  </t>
  </si>
  <si>
    <t xml:space="preserve">Montaż złączy kablowych ZK2x-2P</t>
  </si>
  <si>
    <t xml:space="preserve">125</t>
  </si>
  <si>
    <t xml:space="preserve">Montaż złączy kablowych ZK1x-1P</t>
  </si>
  <si>
    <t xml:space="preserve">126</t>
  </si>
  <si>
    <t xml:space="preserve">Montaż złączy kablowych SKP4-0/3-1P</t>
  </si>
  <si>
    <t xml:space="preserve">127</t>
  </si>
  <si>
    <t xml:space="preserve">KNNR  005 0406/01  </t>
  </si>
  <si>
    <t xml:space="preserve">Montaż wkładek bezpiecznikowych WTN 00 25A</t>
  </si>
  <si>
    <t xml:space="preserve">128</t>
  </si>
  <si>
    <t xml:space="preserve">KNNR  005 0407/01  </t>
  </si>
  <si>
    <t xml:space="preserve">Montaż w rozdzielnicach skrzynkowych osprzętu modułowego: - wyłączniki nadprądowe 1-biegunowe</t>
  </si>
  <si>
    <t xml:space="preserve">129</t>
  </si>
  <si>
    <t xml:space="preserve">130</t>
  </si>
  <si>
    <t xml:space="preserve">Montaż metodą udarową uziomu ze stali profilowanej miedziowanej, w gruncie: kat.III  - długość uziomu 4,5 m</t>
  </si>
  <si>
    <t xml:space="preserve">131</t>
  </si>
  <si>
    <t xml:space="preserve">KNNR  005 0606/06  </t>
  </si>
  <si>
    <t xml:space="preserve">Montaż metodą udarową uziomu ze stali profilowanej, w gruncie: kat.III  - za każde następne 1,5 m dług.uziomu</t>
  </si>
  <si>
    <t xml:space="preserve">132</t>
  </si>
  <si>
    <t xml:space="preserve">KNNR  005 1302/03  </t>
  </si>
  <si>
    <t xml:space="preserve">Badanie linii kablowej: niskiego napięcia - kabel 4-żyłowy</t>
  </si>
  <si>
    <t xml:space="preserve">odc</t>
  </si>
  <si>
    <t xml:space="preserve">133</t>
  </si>
  <si>
    <t xml:space="preserve">134</t>
  </si>
  <si>
    <t xml:space="preserve">135</t>
  </si>
  <si>
    <t xml:space="preserve">136</t>
  </si>
  <si>
    <t xml:space="preserve">137</t>
  </si>
  <si>
    <t xml:space="preserve">138</t>
  </si>
  <si>
    <t xml:space="preserve">139</t>
  </si>
  <si>
    <t xml:space="preserve">140</t>
  </si>
  <si>
    <t xml:space="preserve">141</t>
  </si>
  <si>
    <t xml:space="preserve">142</t>
  </si>
  <si>
    <t xml:space="preserve"> 0707-02 </t>
  </si>
  <si>
    <t xml:space="preserve">Ręczne układanie kabli w rowach kablowych, o masie pon. 0,5 do 1,0 kg/m, z przykryciem kabli: folią z PCW uplast.gr.pow.0,4-0,6 mm gat.I/II  - kabel YAKY 4x10mm2</t>
  </si>
  <si>
    <t xml:space="preserve">143</t>
  </si>
  <si>
    <t xml:space="preserve"> 0713-02 </t>
  </si>
  <si>
    <t xml:space="preserve">Układanie kabli w rurach, pustakach lub kanałach zamkniętych, o masie: ponad 0,5 do 1,0 kg/m - kabel YAKY 4x10mm2</t>
  </si>
  <si>
    <t xml:space="preserve">144</t>
  </si>
  <si>
    <t xml:space="preserve">KNNR  005 0726/09  </t>
  </si>
  <si>
    <t xml:space="preserve">Obróbka na sucho kabli na nap.do 1 kV, o izolacji i powłoce z tworzyw sztucznych - zarobienie na sucho końca kabla 5-żyłowego, o przekroju żył: do  16 mm2</t>
  </si>
  <si>
    <t xml:space="preserve">145</t>
  </si>
  <si>
    <t xml:space="preserve">KNR  728 0209/01  </t>
  </si>
  <si>
    <t xml:space="preserve">Wykucie z zamurowaniem i otynkowaniem po założeniu instalacji, bruzd poziomych, w ścianach murowanych przy przekroju bruzdy: do 100 cm2</t>
  </si>
  <si>
    <t xml:space="preserve">146</t>
  </si>
  <si>
    <t xml:space="preserve">KNNR  005 0101/07  </t>
  </si>
  <si>
    <t xml:space="preserve">Rury winidurowe układane p.t.,w gotowych bruzdach, na podłożu innym niż betonowe, o średnicy: ponad 28 do 37 mm</t>
  </si>
  <si>
    <t xml:space="preserve">147</t>
  </si>
  <si>
    <t xml:space="preserve">KNNR  005 0114/08  </t>
  </si>
  <si>
    <t xml:space="preserve">Przepusty rurowe hermetyczne przez ściany, o średnicy: ponad 29 do 36 mm</t>
  </si>
  <si>
    <t xml:space="preserve">148</t>
  </si>
  <si>
    <t xml:space="preserve">KNNR  009 0205/03  </t>
  </si>
  <si>
    <t xml:space="preserve">Przeniesienie liczników</t>
  </si>
  <si>
    <t xml:space="preserve">149</t>
  </si>
  <si>
    <t xml:space="preserve"> Budowa linii napowietrznej nN 0,4kV</t>
  </si>
  <si>
    <t xml:space="preserve">150</t>
  </si>
  <si>
    <t xml:space="preserve">KNNR  005 0903/01  </t>
  </si>
  <si>
    <t xml:space="preserve">Montaż i stawianie słupa linii napowietrznej NN z żerdzi wirowanych, przy długości pojedynczego słupa: 10,5 m i żerdzi K10,5/15</t>
  </si>
  <si>
    <t xml:space="preserve">słup</t>
  </si>
  <si>
    <t xml:space="preserve">151</t>
  </si>
  <si>
    <t xml:space="preserve">KNNR  005 0902/04  </t>
  </si>
  <si>
    <t xml:space="preserve">Montaż konstrukcji stalowych i osprzętu linii NN: konstrukacja typu Km-1 z izolatorami</t>
  </si>
  <si>
    <t xml:space="preserve">152</t>
  </si>
  <si>
    <t xml:space="preserve">KNNR  005 0902/02  </t>
  </si>
  <si>
    <t xml:space="preserve">Montaż konstrukcji stalowych nośnych linii NN, typu: poprzecznik krańcowy</t>
  </si>
  <si>
    <t xml:space="preserve">153</t>
  </si>
  <si>
    <t xml:space="preserve">KNR  510 0803/02  </t>
  </si>
  <si>
    <t xml:space="preserve">Montaż odgromników lub bezpieczników napowietrznych: z kosza podnośnika samochod. , odgromnik</t>
  </si>
  <si>
    <t xml:space="preserve">154</t>
  </si>
  <si>
    <t xml:space="preserve">Montaż wysięgników rurowych, mocowanych na słupie, o ciężarze: do 15 kg</t>
  </si>
  <si>
    <t xml:space="preserve">155</t>
  </si>
  <si>
    <t xml:space="preserve">Montaż opraw oświetlenia zewnetrznego, na wysięgnikach - oprawa i lampa z demontażu</t>
  </si>
  <si>
    <t xml:space="preserve">156</t>
  </si>
  <si>
    <t xml:space="preserve">KNNR  005 0902/06  </t>
  </si>
  <si>
    <t xml:space="preserve">Montaż konstrukcji stalowych i osprzętu linii napowietrznej NN - bezpiecznika</t>
  </si>
  <si>
    <t xml:space="preserve">157</t>
  </si>
  <si>
    <t xml:space="preserve">KNNR  005 1301/01  </t>
  </si>
  <si>
    <t xml:space="preserve">Sprawdzenie i pomiar obwodu elektrycznego niskiego napięcia: 1-fazowego</t>
  </si>
  <si>
    <t xml:space="preserve">pomiar</t>
  </si>
  <si>
    <t xml:space="preserve">158</t>
  </si>
  <si>
    <t xml:space="preserve">KNNR  005 0603/07  </t>
  </si>
  <si>
    <t xml:space="preserve">Przewody uziemiające i wyrównawcze montowane na słupach: z bednarki ocynkowanej, o przekr. do 200 mm2</t>
  </si>
  <si>
    <t xml:space="preserve">159</t>
  </si>
  <si>
    <t xml:space="preserve"> 0603-01 </t>
  </si>
  <si>
    <t xml:space="preserve">Przewody uziemiające i wyrównawcze montowane w rowach, luzem, z bednarki ocynk. o przekroju: do 120 mm2</t>
  </si>
  <si>
    <t xml:space="preserve">160</t>
  </si>
  <si>
    <t xml:space="preserve">161</t>
  </si>
  <si>
    <t xml:space="preserve">162</t>
  </si>
  <si>
    <t xml:space="preserve">163</t>
  </si>
  <si>
    <t xml:space="preserve"> Demontaż linii napowietrzna nN 0,4kV</t>
  </si>
  <si>
    <t xml:space="preserve">164</t>
  </si>
  <si>
    <t xml:space="preserve">KNNR  009 0901/11  </t>
  </si>
  <si>
    <t xml:space="preserve">Demontaż słupów żelbetowych linii napowietrznej NN rozkracznych  ŻN-10</t>
  </si>
  <si>
    <t xml:space="preserve">165</t>
  </si>
  <si>
    <t xml:space="preserve">KNNR  009 0901/08  </t>
  </si>
  <si>
    <t xml:space="preserve">Demontaż słupów żelbetowych linii napowietrznej NN pojedyńczych z ustojami ŻN-10</t>
  </si>
  <si>
    <t xml:space="preserve">166</t>
  </si>
  <si>
    <t xml:space="preserve">KNNR  009 0903/04  </t>
  </si>
  <si>
    <t xml:space="preserve">Demontaż przewodów nieizolowanych linii napowietrznej NN, o przekroju przewodu do 95 mm2, z przeznaczeniem na złom</t>
  </si>
  <si>
    <t xml:space="preserve">km/prz.</t>
  </si>
  <si>
    <t xml:space="preserve">167</t>
  </si>
  <si>
    <t xml:space="preserve">KNNR  009 0701/04  </t>
  </si>
  <si>
    <t xml:space="preserve">Demontaż przyłącza napowietrznego z przewodów nieizolowanych z udziałem podnośnika samochodowego</t>
  </si>
  <si>
    <t xml:space="preserve">przewód</t>
  </si>
  <si>
    <t xml:space="preserve">168</t>
  </si>
  <si>
    <t xml:space="preserve">KNNR  009 0702/05  </t>
  </si>
  <si>
    <t xml:space="preserve">Demontaż przyłącza napowietrznego z przewodów izolowanych typu AsXSn lub podobnych o przekroju do 4x10 mm2, z wejściem na słup lub z drabin</t>
  </si>
  <si>
    <t xml:space="preserve">przyłącz</t>
  </si>
  <si>
    <t xml:space="preserve">169</t>
  </si>
  <si>
    <t xml:space="preserve">KNNR  009 0902/06  </t>
  </si>
  <si>
    <t xml:space="preserve">Demontaż na słupie leżącym linii NN poprzecznika przelotowego</t>
  </si>
  <si>
    <t xml:space="preserve">170</t>
  </si>
  <si>
    <t xml:space="preserve">KNNR  009 0902/07  </t>
  </si>
  <si>
    <t xml:space="preserve">Demontaż na słupie leżącym linii NN poprzecznika narożnego lub krańcowego</t>
  </si>
  <si>
    <t xml:space="preserve">171</t>
  </si>
  <si>
    <t xml:space="preserve">KNNR  009 0902/08  </t>
  </si>
  <si>
    <t xml:space="preserve">Demontaż na słupie leżącym linii NN trzonu hakowego TH  z izolatorem</t>
  </si>
  <si>
    <t xml:space="preserve">172</t>
  </si>
  <si>
    <t xml:space="preserve">KNNR  009 1005/03  </t>
  </si>
  <si>
    <t xml:space="preserve">Demontaż oprawy oświetlenia zewnętrznego zainstalowanej na trzpieniu słupa lub wysięgniku</t>
  </si>
  <si>
    <t xml:space="preserve">173</t>
  </si>
  <si>
    <t xml:space="preserve">KNNR  009 1002/06  </t>
  </si>
  <si>
    <t xml:space="preserve">Demontaż wysięgnika rurowego mocowanego na słupie o ciężarze do 30 kg</t>
  </si>
  <si>
    <t xml:space="preserve">174</t>
  </si>
  <si>
    <t xml:space="preserve">KNR  513 0801/01  </t>
  </si>
  <si>
    <t xml:space="preserve">Transport wewnętrzny na odległość do 20,0 km - prefabrykatów żelbetowych, słupów</t>
  </si>
  <si>
    <t xml:space="preserve">t</t>
  </si>
  <si>
    <t xml:space="preserve">175</t>
  </si>
  <si>
    <t xml:space="preserve">KNR  513 0801/02  </t>
  </si>
  <si>
    <t xml:space="preserve">Transport wewnętrzny na odległość do 20,0 km - przewodów, izolatorów, osprzętu i drewna</t>
  </si>
  <si>
    <t xml:space="preserve"> Wytyczenie i inwentaryzacja geodezyjna</t>
  </si>
  <si>
    <t xml:space="preserve">176</t>
  </si>
  <si>
    <t xml:space="preserve">  </t>
  </si>
  <si>
    <t xml:space="preserve">Wytyczenie i inwentaryzacja geodezyjna</t>
  </si>
  <si>
    <t xml:space="preserve">RAZEM NETTO: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</si>
</sst>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0"/>
      <charset val="1"/>
    </font>
    <font>
      <sz val="11"/>
      <color rgb="FF000000"/>
      <name val="Arial Narrow CE"/>
      <family val="2"/>
      <charset val="238"/>
    </font>
    <font>
      <b val="true"/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8"/>
      <color rgb="FF000000"/>
      <name val="Arial"/>
      <family val="0"/>
      <charset val="1"/>
    </font>
    <font>
      <b val="true"/>
      <sz val="9"/>
      <name val="Arial"/>
      <family val="2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sz val="9"/>
      <name val="Arial"/>
      <family val="2"/>
      <charset val="1"/>
    </font>
    <font>
      <b val="true"/>
      <sz val="10"/>
      <color rgb="FF000000"/>
      <name val="Arial"/>
      <family val="0"/>
      <charset val="1"/>
    </font>
    <font>
      <b val="true"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99FF66"/>
        <bgColor rgb="FF99CC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Larissa-Design">
  <a:themeElements>
    <a:clrScheme name="Larissa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I1048576"/>
  <sheetViews>
    <sheetView showFormulas="false" showGridLines="true" showRowColHeaders="true" showZeros="true" rightToLeft="false" tabSelected="true" showOutlineSymbols="true" defaultGridColor="true" view="normal" topLeftCell="A49" colorId="64" zoomScale="100" zoomScaleNormal="100" zoomScalePageLayoutView="100" workbookViewId="0">
      <selection pane="topLeft" activeCell="E59" activeCellId="0" sqref="E59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3.48"/>
    <col collapsed="false" customWidth="true" hidden="false" outlineLevel="0" max="2" min="2" style="1" width="9.46"/>
    <col collapsed="false" customWidth="true" hidden="false" outlineLevel="0" max="3" min="3" style="1" width="15.44"/>
    <col collapsed="false" customWidth="true" hidden="false" outlineLevel="0" max="4" min="4" style="1" width="10"/>
    <col collapsed="false" customWidth="true" hidden="false" outlineLevel="0" max="5" min="5" style="1" width="46.32"/>
    <col collapsed="false" customWidth="true" hidden="false" outlineLevel="0" max="6" min="6" style="1" width="8.49"/>
    <col collapsed="false" customWidth="true" hidden="false" outlineLevel="0" max="7" min="7" style="1" width="14.29"/>
    <col collapsed="false" customWidth="true" hidden="false" outlineLevel="0" max="8" min="8" style="2" width="13.63"/>
    <col collapsed="false" customWidth="true" hidden="false" outlineLevel="0" max="9" min="9" style="2" width="19.2"/>
    <col collapsed="false" customWidth="false" hidden="false" outlineLevel="0" max="16383" min="10" style="1" width="11.43"/>
    <col collapsed="false" customWidth="true" hidden="false" outlineLevel="0" max="16384" min="16384" style="1" width="11.53"/>
  </cols>
  <sheetData>
    <row r="2" customFormat="false" ht="12.75" hidden="false" customHeight="true" outlineLevel="0" collapsed="false">
      <c r="A2" s="2"/>
      <c r="B2" s="3"/>
      <c r="C2" s="2"/>
      <c r="D2" s="2"/>
      <c r="E2" s="4"/>
      <c r="I2" s="5" t="s">
        <v>0</v>
      </c>
    </row>
    <row r="3" customFormat="false" ht="12.75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6"/>
      <c r="I3" s="6"/>
    </row>
    <row r="4" customFormat="false" ht="12.75" hidden="false" customHeight="true" outlineLevel="0" collapsed="false">
      <c r="A4" s="2"/>
      <c r="B4" s="2"/>
      <c r="C4" s="2"/>
      <c r="D4" s="2"/>
      <c r="E4" s="2"/>
      <c r="I4" s="7" t="s">
        <v>2</v>
      </c>
    </row>
    <row r="5" customFormat="false" ht="23.85" hidden="false" customHeight="true" outlineLevel="0" collapsed="false">
      <c r="A5" s="8"/>
      <c r="B5" s="9" t="s">
        <v>3</v>
      </c>
      <c r="C5" s="9"/>
      <c r="D5" s="9"/>
      <c r="E5" s="9"/>
      <c r="F5" s="9"/>
      <c r="G5" s="9"/>
      <c r="H5" s="9"/>
      <c r="I5" s="9"/>
    </row>
    <row r="6" customFormat="false" ht="22.5" hidden="false" customHeight="true" outlineLevel="0" collapsed="false">
      <c r="A6" s="8"/>
      <c r="B6" s="10" t="s">
        <v>4</v>
      </c>
      <c r="C6" s="10"/>
      <c r="D6" s="10"/>
      <c r="E6" s="10"/>
      <c r="F6" s="10"/>
      <c r="G6" s="10"/>
      <c r="H6" s="10"/>
      <c r="I6" s="10"/>
    </row>
    <row r="7" customFormat="false" ht="20.1" hidden="false" customHeight="true" outlineLevel="0" collapsed="false">
      <c r="A7" s="8"/>
      <c r="B7" s="11"/>
      <c r="C7" s="11"/>
      <c r="D7" s="11"/>
      <c r="E7" s="11"/>
      <c r="F7" s="11"/>
      <c r="G7" s="11"/>
    </row>
    <row r="8" customFormat="false" ht="22.5" hidden="false" customHeight="true" outlineLevel="0" collapsed="false">
      <c r="A8" s="12"/>
      <c r="B8" s="13" t="s">
        <v>5</v>
      </c>
      <c r="C8" s="13" t="s">
        <v>6</v>
      </c>
      <c r="D8" s="13" t="s">
        <v>7</v>
      </c>
      <c r="E8" s="13" t="s">
        <v>8</v>
      </c>
      <c r="F8" s="13" t="s">
        <v>9</v>
      </c>
      <c r="G8" s="13" t="s">
        <v>10</v>
      </c>
      <c r="H8" s="14" t="s">
        <v>11</v>
      </c>
      <c r="I8" s="14" t="s">
        <v>12</v>
      </c>
    </row>
    <row r="9" customFormat="false" ht="20.85" hidden="false" customHeight="true" outlineLevel="0" collapsed="false">
      <c r="A9" s="12"/>
      <c r="B9" s="15"/>
      <c r="C9" s="15"/>
      <c r="D9" s="15"/>
      <c r="E9" s="16" t="s">
        <v>13</v>
      </c>
      <c r="F9" s="17"/>
      <c r="G9" s="17"/>
      <c r="H9" s="17"/>
      <c r="I9" s="18" t="n">
        <f aca="false">SUM(I10:I21)</f>
        <v>0</v>
      </c>
    </row>
    <row r="10" customFormat="false" ht="30.75" hidden="false" customHeight="true" outlineLevel="0" collapsed="false">
      <c r="A10" s="12"/>
      <c r="B10" s="19" t="s">
        <v>14</v>
      </c>
      <c r="C10" s="19" t="s">
        <v>15</v>
      </c>
      <c r="D10" s="19" t="s">
        <v>16</v>
      </c>
      <c r="E10" s="20" t="s">
        <v>17</v>
      </c>
      <c r="F10" s="19" t="s">
        <v>18</v>
      </c>
      <c r="G10" s="21" t="n">
        <v>0.32</v>
      </c>
      <c r="H10" s="22"/>
      <c r="I10" s="23" t="n">
        <f aca="false">ROUND(G10*H10,2)</f>
        <v>0</v>
      </c>
    </row>
    <row r="11" customFormat="false" ht="39.7" hidden="false" customHeight="true" outlineLevel="0" collapsed="false">
      <c r="A11" s="12"/>
      <c r="B11" s="19" t="s">
        <v>19</v>
      </c>
      <c r="C11" s="19" t="s">
        <v>20</v>
      </c>
      <c r="D11" s="19" t="s">
        <v>21</v>
      </c>
      <c r="E11" s="20" t="s">
        <v>22</v>
      </c>
      <c r="F11" s="19" t="s">
        <v>23</v>
      </c>
      <c r="G11" s="21" t="n">
        <v>40</v>
      </c>
      <c r="H11" s="22"/>
      <c r="I11" s="23" t="n">
        <f aca="false">ROUND(G11*H11,2)</f>
        <v>0</v>
      </c>
    </row>
    <row r="12" customFormat="false" ht="39.7" hidden="false" customHeight="true" outlineLevel="0" collapsed="false">
      <c r="A12" s="12"/>
      <c r="B12" s="19" t="s">
        <v>24</v>
      </c>
      <c r="C12" s="19" t="s">
        <v>25</v>
      </c>
      <c r="D12" s="19" t="s">
        <v>21</v>
      </c>
      <c r="E12" s="20" t="s">
        <v>26</v>
      </c>
      <c r="F12" s="19" t="s">
        <v>23</v>
      </c>
      <c r="G12" s="21" t="n">
        <v>830</v>
      </c>
      <c r="H12" s="22"/>
      <c r="I12" s="23" t="n">
        <f aca="false">ROUND(G12*H12,2)</f>
        <v>0</v>
      </c>
    </row>
    <row r="13" customFormat="false" ht="30.75" hidden="false" customHeight="true" outlineLevel="0" collapsed="false">
      <c r="A13" s="12"/>
      <c r="B13" s="19" t="s">
        <v>27</v>
      </c>
      <c r="C13" s="19" t="s">
        <v>28</v>
      </c>
      <c r="D13" s="19" t="s">
        <v>29</v>
      </c>
      <c r="E13" s="20" t="s">
        <v>30</v>
      </c>
      <c r="F13" s="19" t="s">
        <v>31</v>
      </c>
      <c r="G13" s="21" t="n">
        <v>790</v>
      </c>
      <c r="H13" s="22"/>
      <c r="I13" s="23" t="n">
        <f aca="false">ROUND(G13*H13,2)</f>
        <v>0</v>
      </c>
    </row>
    <row r="14" customFormat="false" ht="30.75" hidden="false" customHeight="true" outlineLevel="0" collapsed="false">
      <c r="A14" s="12"/>
      <c r="B14" s="19" t="s">
        <v>32</v>
      </c>
      <c r="C14" s="19" t="s">
        <v>33</v>
      </c>
      <c r="D14" s="19" t="s">
        <v>29</v>
      </c>
      <c r="E14" s="20" t="s">
        <v>34</v>
      </c>
      <c r="F14" s="19" t="s">
        <v>31</v>
      </c>
      <c r="G14" s="21" t="n">
        <v>1112</v>
      </c>
      <c r="H14" s="22"/>
      <c r="I14" s="23" t="n">
        <f aca="false">ROUND(G14*H14,2)</f>
        <v>0</v>
      </c>
    </row>
    <row r="15" customFormat="false" ht="39.7" hidden="false" customHeight="true" outlineLevel="0" collapsed="false">
      <c r="A15" s="12"/>
      <c r="B15" s="19" t="s">
        <v>35</v>
      </c>
      <c r="C15" s="19" t="s">
        <v>36</v>
      </c>
      <c r="D15" s="19" t="s">
        <v>29</v>
      </c>
      <c r="E15" s="20" t="s">
        <v>37</v>
      </c>
      <c r="F15" s="19" t="s">
        <v>23</v>
      </c>
      <c r="G15" s="21" t="n">
        <v>512</v>
      </c>
      <c r="H15" s="22"/>
      <c r="I15" s="23" t="n">
        <f aca="false">ROUND(G15*H15,2)</f>
        <v>0</v>
      </c>
    </row>
    <row r="16" customFormat="false" ht="30.75" hidden="false" customHeight="true" outlineLevel="0" collapsed="false">
      <c r="A16" s="12"/>
      <c r="B16" s="19" t="s">
        <v>38</v>
      </c>
      <c r="C16" s="19" t="s">
        <v>39</v>
      </c>
      <c r="D16" s="19" t="s">
        <v>29</v>
      </c>
      <c r="E16" s="20" t="s">
        <v>40</v>
      </c>
      <c r="F16" s="19" t="s">
        <v>23</v>
      </c>
      <c r="G16" s="21" t="n">
        <v>200</v>
      </c>
      <c r="H16" s="22"/>
      <c r="I16" s="23" t="n">
        <f aca="false">ROUND(G16*H16,2)</f>
        <v>0</v>
      </c>
    </row>
    <row r="17" customFormat="false" ht="30.75" hidden="false" customHeight="true" outlineLevel="0" collapsed="false">
      <c r="A17" s="12"/>
      <c r="B17" s="19" t="s">
        <v>41</v>
      </c>
      <c r="C17" s="19" t="s">
        <v>42</v>
      </c>
      <c r="D17" s="19" t="s">
        <v>29</v>
      </c>
      <c r="E17" s="20" t="s">
        <v>43</v>
      </c>
      <c r="F17" s="19" t="s">
        <v>23</v>
      </c>
      <c r="G17" s="21" t="n">
        <v>855</v>
      </c>
      <c r="H17" s="22"/>
      <c r="I17" s="23" t="n">
        <f aca="false">ROUND(G17*H17,2)</f>
        <v>0</v>
      </c>
    </row>
    <row r="18" customFormat="false" ht="30.75" hidden="false" customHeight="true" outlineLevel="0" collapsed="false">
      <c r="A18" s="12"/>
      <c r="B18" s="19" t="s">
        <v>44</v>
      </c>
      <c r="C18" s="19" t="s">
        <v>45</v>
      </c>
      <c r="D18" s="19" t="s">
        <v>46</v>
      </c>
      <c r="E18" s="20" t="s">
        <v>47</v>
      </c>
      <c r="F18" s="19" t="s">
        <v>48</v>
      </c>
      <c r="G18" s="21" t="n">
        <v>23</v>
      </c>
      <c r="H18" s="22"/>
      <c r="I18" s="23" t="n">
        <f aca="false">ROUND(G18*H18,2)</f>
        <v>0</v>
      </c>
    </row>
    <row r="19" customFormat="false" ht="30.75" hidden="false" customHeight="true" outlineLevel="0" collapsed="false">
      <c r="A19" s="12"/>
      <c r="B19" s="19" t="s">
        <v>49</v>
      </c>
      <c r="C19" s="19" t="s">
        <v>45</v>
      </c>
      <c r="D19" s="19" t="s">
        <v>46</v>
      </c>
      <c r="E19" s="20" t="s">
        <v>50</v>
      </c>
      <c r="F19" s="19" t="s">
        <v>48</v>
      </c>
      <c r="G19" s="21" t="n">
        <v>21</v>
      </c>
      <c r="H19" s="22"/>
      <c r="I19" s="23" t="n">
        <f aca="false">ROUND(G19*H19,2)</f>
        <v>0</v>
      </c>
    </row>
    <row r="20" customFormat="false" ht="30.75" hidden="false" customHeight="true" outlineLevel="0" collapsed="false">
      <c r="A20" s="12"/>
      <c r="B20" s="19" t="s">
        <v>51</v>
      </c>
      <c r="C20" s="19" t="s">
        <v>52</v>
      </c>
      <c r="D20" s="19" t="s">
        <v>53</v>
      </c>
      <c r="E20" s="20" t="s">
        <v>54</v>
      </c>
      <c r="F20" s="19" t="s">
        <v>48</v>
      </c>
      <c r="G20" s="21" t="n">
        <v>17</v>
      </c>
      <c r="H20" s="22"/>
      <c r="I20" s="23" t="n">
        <f aca="false">ROUND(G20*H20,2)</f>
        <v>0</v>
      </c>
    </row>
    <row r="21" customFormat="false" ht="39.7" hidden="false" customHeight="true" outlineLevel="0" collapsed="false">
      <c r="A21" s="12"/>
      <c r="B21" s="19" t="s">
        <v>55</v>
      </c>
      <c r="C21" s="19" t="s">
        <v>56</v>
      </c>
      <c r="D21" s="19" t="s">
        <v>53</v>
      </c>
      <c r="E21" s="20" t="s">
        <v>57</v>
      </c>
      <c r="F21" s="19" t="s">
        <v>48</v>
      </c>
      <c r="G21" s="21" t="n">
        <v>22</v>
      </c>
      <c r="H21" s="22"/>
      <c r="I21" s="23" t="n">
        <f aca="false">ROUND(G21*H21,2)</f>
        <v>0</v>
      </c>
    </row>
    <row r="22" customFormat="false" ht="20.1" hidden="false" customHeight="true" outlineLevel="0" collapsed="false">
      <c r="A22" s="12"/>
      <c r="B22" s="15"/>
      <c r="C22" s="15"/>
      <c r="D22" s="15"/>
      <c r="E22" s="16" t="s">
        <v>58</v>
      </c>
      <c r="F22" s="17"/>
      <c r="G22" s="17"/>
      <c r="H22" s="17"/>
      <c r="I22" s="18" t="n">
        <f aca="false">SUM(I23:I33)</f>
        <v>0</v>
      </c>
    </row>
    <row r="23" customFormat="false" ht="39.7" hidden="false" customHeight="true" outlineLevel="0" collapsed="false">
      <c r="A23" s="12"/>
      <c r="B23" s="19" t="s">
        <v>59</v>
      </c>
      <c r="C23" s="19" t="s">
        <v>60</v>
      </c>
      <c r="D23" s="19" t="s">
        <v>61</v>
      </c>
      <c r="E23" s="20" t="s">
        <v>62</v>
      </c>
      <c r="F23" s="19" t="s">
        <v>23</v>
      </c>
      <c r="G23" s="21" t="n">
        <v>1744</v>
      </c>
      <c r="H23" s="22"/>
      <c r="I23" s="23" t="n">
        <f aca="false">ROUND(G23*H23,2)</f>
        <v>0</v>
      </c>
    </row>
    <row r="24" customFormat="false" ht="39.7" hidden="false" customHeight="true" outlineLevel="0" collapsed="false">
      <c r="A24" s="12"/>
      <c r="B24" s="19" t="s">
        <v>63</v>
      </c>
      <c r="C24" s="19" t="s">
        <v>60</v>
      </c>
      <c r="D24" s="19" t="s">
        <v>61</v>
      </c>
      <c r="E24" s="20" t="s">
        <v>64</v>
      </c>
      <c r="F24" s="19" t="s">
        <v>23</v>
      </c>
      <c r="G24" s="21" t="n">
        <v>582</v>
      </c>
      <c r="H24" s="22"/>
      <c r="I24" s="23" t="n">
        <f aca="false">ROUND(G24*H24,2)</f>
        <v>0</v>
      </c>
    </row>
    <row r="25" customFormat="false" ht="30.75" hidden="false" customHeight="true" outlineLevel="0" collapsed="false">
      <c r="A25" s="12"/>
      <c r="B25" s="19" t="s">
        <v>65</v>
      </c>
      <c r="C25" s="19" t="s">
        <v>66</v>
      </c>
      <c r="D25" s="19" t="s">
        <v>67</v>
      </c>
      <c r="E25" s="20" t="s">
        <v>68</v>
      </c>
      <c r="F25" s="19" t="s">
        <v>23</v>
      </c>
      <c r="G25" s="21" t="n">
        <v>1744</v>
      </c>
      <c r="H25" s="22"/>
      <c r="I25" s="23" t="n">
        <f aca="false">ROUND(G25*H25,2)</f>
        <v>0</v>
      </c>
    </row>
    <row r="26" customFormat="false" ht="30.75" hidden="false" customHeight="true" outlineLevel="0" collapsed="false">
      <c r="A26" s="12"/>
      <c r="B26" s="19" t="s">
        <v>69</v>
      </c>
      <c r="C26" s="19" t="s">
        <v>70</v>
      </c>
      <c r="D26" s="19" t="s">
        <v>67</v>
      </c>
      <c r="E26" s="20" t="s">
        <v>71</v>
      </c>
      <c r="F26" s="19" t="s">
        <v>23</v>
      </c>
      <c r="G26" s="21" t="n">
        <v>582</v>
      </c>
      <c r="H26" s="22"/>
      <c r="I26" s="23" t="n">
        <f aca="false">ROUND(G26*H26,2)</f>
        <v>0</v>
      </c>
    </row>
    <row r="27" customFormat="false" ht="39.7" hidden="false" customHeight="true" outlineLevel="0" collapsed="false">
      <c r="A27" s="12"/>
      <c r="B27" s="19" t="s">
        <v>72</v>
      </c>
      <c r="C27" s="19" t="s">
        <v>73</v>
      </c>
      <c r="D27" s="19" t="s">
        <v>74</v>
      </c>
      <c r="E27" s="20" t="s">
        <v>75</v>
      </c>
      <c r="F27" s="19" t="s">
        <v>31</v>
      </c>
      <c r="G27" s="21" t="n">
        <v>546</v>
      </c>
      <c r="H27" s="22"/>
      <c r="I27" s="23" t="n">
        <f aca="false">ROUND(G27*H27,2)</f>
        <v>0</v>
      </c>
    </row>
    <row r="28" customFormat="false" ht="30.75" hidden="false" customHeight="true" outlineLevel="0" collapsed="false">
      <c r="A28" s="12"/>
      <c r="B28" s="19" t="s">
        <v>76</v>
      </c>
      <c r="C28" s="19" t="s">
        <v>73</v>
      </c>
      <c r="D28" s="19" t="s">
        <v>74</v>
      </c>
      <c r="E28" s="20" t="s">
        <v>77</v>
      </c>
      <c r="F28" s="19" t="s">
        <v>31</v>
      </c>
      <c r="G28" s="21" t="n">
        <v>244</v>
      </c>
      <c r="H28" s="22"/>
      <c r="I28" s="23" t="n">
        <f aca="false">ROUND(G28*H28,2)</f>
        <v>0</v>
      </c>
    </row>
    <row r="29" customFormat="false" ht="30.75" hidden="false" customHeight="true" outlineLevel="0" collapsed="false">
      <c r="A29" s="12"/>
      <c r="B29" s="19" t="s">
        <v>78</v>
      </c>
      <c r="C29" s="19" t="s">
        <v>79</v>
      </c>
      <c r="D29" s="19" t="s">
        <v>80</v>
      </c>
      <c r="E29" s="20" t="s">
        <v>81</v>
      </c>
      <c r="F29" s="19" t="s">
        <v>82</v>
      </c>
      <c r="G29" s="21" t="n">
        <v>41.344</v>
      </c>
      <c r="H29" s="22"/>
      <c r="I29" s="23" t="n">
        <f aca="false">ROUND(G29*H29,2)</f>
        <v>0</v>
      </c>
    </row>
    <row r="30" customFormat="false" ht="39.7" hidden="false" customHeight="true" outlineLevel="0" collapsed="false">
      <c r="A30" s="12"/>
      <c r="B30" s="19" t="s">
        <v>83</v>
      </c>
      <c r="C30" s="19" t="s">
        <v>84</v>
      </c>
      <c r="D30" s="19" t="s">
        <v>80</v>
      </c>
      <c r="E30" s="20" t="s">
        <v>85</v>
      </c>
      <c r="F30" s="19" t="s">
        <v>31</v>
      </c>
      <c r="G30" s="21" t="n">
        <v>1110</v>
      </c>
      <c r="H30" s="22"/>
      <c r="I30" s="23" t="n">
        <f aca="false">ROUND(G30*H30,2)</f>
        <v>0</v>
      </c>
    </row>
    <row r="31" customFormat="false" ht="30.75" hidden="false" customHeight="true" outlineLevel="0" collapsed="false">
      <c r="A31" s="12"/>
      <c r="B31" s="19" t="s">
        <v>86</v>
      </c>
      <c r="C31" s="19" t="s">
        <v>87</v>
      </c>
      <c r="D31" s="19"/>
      <c r="E31" s="20" t="s">
        <v>88</v>
      </c>
      <c r="F31" s="19" t="s">
        <v>23</v>
      </c>
      <c r="G31" s="21" t="n">
        <v>292</v>
      </c>
      <c r="H31" s="22"/>
      <c r="I31" s="23" t="n">
        <f aca="false">ROUND(G31*H31,2)</f>
        <v>0</v>
      </c>
    </row>
    <row r="32" customFormat="false" ht="39.7" hidden="false" customHeight="true" outlineLevel="0" collapsed="false">
      <c r="A32" s="12"/>
      <c r="B32" s="19" t="s">
        <v>89</v>
      </c>
      <c r="C32" s="19" t="s">
        <v>90</v>
      </c>
      <c r="D32" s="19" t="s">
        <v>91</v>
      </c>
      <c r="E32" s="20" t="s">
        <v>92</v>
      </c>
      <c r="F32" s="19" t="s">
        <v>23</v>
      </c>
      <c r="G32" s="21" t="n">
        <v>1452</v>
      </c>
      <c r="H32" s="22"/>
      <c r="I32" s="23" t="n">
        <f aca="false">ROUND(G32*H32,2)</f>
        <v>0</v>
      </c>
    </row>
    <row r="33" customFormat="false" ht="39.7" hidden="false" customHeight="true" outlineLevel="0" collapsed="false">
      <c r="A33" s="12"/>
      <c r="B33" s="19" t="s">
        <v>93</v>
      </c>
      <c r="C33" s="19" t="s">
        <v>90</v>
      </c>
      <c r="D33" s="19" t="s">
        <v>91</v>
      </c>
      <c r="E33" s="20" t="s">
        <v>94</v>
      </c>
      <c r="F33" s="19" t="s">
        <v>23</v>
      </c>
      <c r="G33" s="21" t="n">
        <v>55</v>
      </c>
      <c r="H33" s="22"/>
      <c r="I33" s="23" t="n">
        <f aca="false">ROUND(G33*H33,2)</f>
        <v>0</v>
      </c>
    </row>
    <row r="34" customFormat="false" ht="20.1" hidden="false" customHeight="true" outlineLevel="0" collapsed="false">
      <c r="A34" s="12"/>
      <c r="B34" s="15"/>
      <c r="C34" s="15"/>
      <c r="D34" s="15"/>
      <c r="E34" s="16" t="s">
        <v>95</v>
      </c>
      <c r="F34" s="17"/>
      <c r="G34" s="17"/>
      <c r="H34" s="17"/>
      <c r="I34" s="18" t="n">
        <f aca="false">SUM(I35:I49)</f>
        <v>0</v>
      </c>
    </row>
    <row r="35" customFormat="false" ht="30.75" hidden="false" customHeight="true" outlineLevel="0" collapsed="false">
      <c r="A35" s="12"/>
      <c r="B35" s="19" t="s">
        <v>96</v>
      </c>
      <c r="C35" s="19" t="s">
        <v>39</v>
      </c>
      <c r="D35" s="19" t="s">
        <v>29</v>
      </c>
      <c r="E35" s="20" t="s">
        <v>97</v>
      </c>
      <c r="F35" s="19" t="s">
        <v>23</v>
      </c>
      <c r="G35" s="21" t="n">
        <v>3313.6</v>
      </c>
      <c r="H35" s="22"/>
      <c r="I35" s="23" t="n">
        <f aca="false">ROUND(G35*H35,2)</f>
        <v>0</v>
      </c>
    </row>
    <row r="36" customFormat="false" ht="39.7" hidden="false" customHeight="true" outlineLevel="0" collapsed="false">
      <c r="A36" s="12"/>
      <c r="B36" s="19" t="s">
        <v>98</v>
      </c>
      <c r="C36" s="19" t="s">
        <v>99</v>
      </c>
      <c r="D36" s="19" t="s">
        <v>29</v>
      </c>
      <c r="E36" s="20" t="s">
        <v>100</v>
      </c>
      <c r="F36" s="19" t="s">
        <v>23</v>
      </c>
      <c r="G36" s="21" t="n">
        <v>3313.6</v>
      </c>
      <c r="H36" s="22"/>
      <c r="I36" s="23" t="n">
        <f aca="false">ROUND(G36*H36,2)</f>
        <v>0</v>
      </c>
    </row>
    <row r="37" customFormat="false" ht="30.75" hidden="false" customHeight="true" outlineLevel="0" collapsed="false">
      <c r="A37" s="12"/>
      <c r="B37" s="19" t="s">
        <v>101</v>
      </c>
      <c r="C37" s="19" t="s">
        <v>102</v>
      </c>
      <c r="D37" s="19" t="s">
        <v>61</v>
      </c>
      <c r="E37" s="20" t="s">
        <v>103</v>
      </c>
      <c r="F37" s="19" t="s">
        <v>23</v>
      </c>
      <c r="G37" s="21" t="n">
        <v>3313.6</v>
      </c>
      <c r="H37" s="22"/>
      <c r="I37" s="23" t="n">
        <f aca="false">ROUND(G37*H37,2)</f>
        <v>0</v>
      </c>
    </row>
    <row r="38" customFormat="false" ht="30.75" hidden="false" customHeight="true" outlineLevel="0" collapsed="false">
      <c r="A38" s="12"/>
      <c r="B38" s="19" t="s">
        <v>104</v>
      </c>
      <c r="C38" s="19" t="s">
        <v>60</v>
      </c>
      <c r="D38" s="19" t="s">
        <v>61</v>
      </c>
      <c r="E38" s="20" t="s">
        <v>105</v>
      </c>
      <c r="F38" s="19" t="s">
        <v>23</v>
      </c>
      <c r="G38" s="21" t="n">
        <v>3313.6</v>
      </c>
      <c r="H38" s="22"/>
      <c r="I38" s="23" t="n">
        <f aca="false">ROUND(G38*H38,2)</f>
        <v>0</v>
      </c>
    </row>
    <row r="39" customFormat="false" ht="30.75" hidden="false" customHeight="true" outlineLevel="0" collapsed="false">
      <c r="A39" s="12"/>
      <c r="B39" s="19" t="s">
        <v>106</v>
      </c>
      <c r="C39" s="19" t="s">
        <v>107</v>
      </c>
      <c r="D39" s="19" t="s">
        <v>67</v>
      </c>
      <c r="E39" s="20" t="s">
        <v>108</v>
      </c>
      <c r="F39" s="19" t="s">
        <v>23</v>
      </c>
      <c r="G39" s="21" t="n">
        <v>3515.89</v>
      </c>
      <c r="H39" s="22"/>
      <c r="I39" s="23" t="n">
        <f aca="false">ROUND(G39*H39,2)</f>
        <v>0</v>
      </c>
    </row>
    <row r="40" customFormat="false" ht="30.75" hidden="false" customHeight="true" outlineLevel="0" collapsed="false">
      <c r="A40" s="12"/>
      <c r="B40" s="19" t="s">
        <v>109</v>
      </c>
      <c r="C40" s="19" t="s">
        <v>66</v>
      </c>
      <c r="D40" s="19" t="s">
        <v>67</v>
      </c>
      <c r="E40" s="20" t="s">
        <v>110</v>
      </c>
      <c r="F40" s="19" t="s">
        <v>23</v>
      </c>
      <c r="G40" s="21" t="n">
        <v>3515.89</v>
      </c>
      <c r="H40" s="22"/>
      <c r="I40" s="23" t="n">
        <f aca="false">ROUND(G40*H40,2)</f>
        <v>0</v>
      </c>
    </row>
    <row r="41" customFormat="false" ht="30.75" hidden="false" customHeight="true" outlineLevel="0" collapsed="false">
      <c r="A41" s="12"/>
      <c r="B41" s="19" t="s">
        <v>111</v>
      </c>
      <c r="C41" s="19" t="s">
        <v>112</v>
      </c>
      <c r="D41" s="19" t="s">
        <v>113</v>
      </c>
      <c r="E41" s="20" t="s">
        <v>114</v>
      </c>
      <c r="F41" s="19" t="s">
        <v>23</v>
      </c>
      <c r="G41" s="21" t="n">
        <v>3515.89</v>
      </c>
      <c r="H41" s="22"/>
      <c r="I41" s="23" t="n">
        <f aca="false">ROUND(G41*H41,2)</f>
        <v>0</v>
      </c>
    </row>
    <row r="42" customFormat="false" ht="30.75" hidden="false" customHeight="true" outlineLevel="0" collapsed="false">
      <c r="A42" s="12"/>
      <c r="B42" s="19" t="s">
        <v>115</v>
      </c>
      <c r="C42" s="19" t="s">
        <v>116</v>
      </c>
      <c r="D42" s="19" t="s">
        <v>117</v>
      </c>
      <c r="E42" s="20" t="s">
        <v>118</v>
      </c>
      <c r="F42" s="19" t="s">
        <v>31</v>
      </c>
      <c r="G42" s="21" t="n">
        <v>613</v>
      </c>
      <c r="H42" s="22"/>
      <c r="I42" s="23" t="n">
        <f aca="false">ROUND(G42*H42,2)</f>
        <v>0</v>
      </c>
    </row>
    <row r="43" customFormat="false" ht="30.75" hidden="false" customHeight="true" outlineLevel="0" collapsed="false">
      <c r="A43" s="12"/>
      <c r="B43" s="19" t="s">
        <v>119</v>
      </c>
      <c r="C43" s="19" t="s">
        <v>120</v>
      </c>
      <c r="D43" s="19" t="s">
        <v>121</v>
      </c>
      <c r="E43" s="20" t="s">
        <v>122</v>
      </c>
      <c r="F43" s="19" t="s">
        <v>23</v>
      </c>
      <c r="G43" s="21" t="n">
        <v>3191</v>
      </c>
      <c r="H43" s="22"/>
      <c r="I43" s="23" t="n">
        <f aca="false">ROUND(G43*H43,2)</f>
        <v>0</v>
      </c>
    </row>
    <row r="44" customFormat="false" ht="48.65" hidden="false" customHeight="true" outlineLevel="0" collapsed="false">
      <c r="A44" s="12"/>
      <c r="B44" s="19" t="s">
        <v>123</v>
      </c>
      <c r="C44" s="19" t="s">
        <v>124</v>
      </c>
      <c r="D44" s="19" t="s">
        <v>121</v>
      </c>
      <c r="E44" s="20" t="s">
        <v>125</v>
      </c>
      <c r="F44" s="19" t="s">
        <v>23</v>
      </c>
      <c r="G44" s="21" t="n">
        <v>3191</v>
      </c>
      <c r="H44" s="22"/>
      <c r="I44" s="23" t="n">
        <f aca="false">ROUND(G44*H44,2)</f>
        <v>0</v>
      </c>
    </row>
    <row r="45" customFormat="false" ht="48.65" hidden="false" customHeight="true" outlineLevel="0" collapsed="false">
      <c r="A45" s="12"/>
      <c r="B45" s="19" t="s">
        <v>126</v>
      </c>
      <c r="C45" s="19" t="s">
        <v>127</v>
      </c>
      <c r="D45" s="19" t="s">
        <v>121</v>
      </c>
      <c r="E45" s="20" t="s">
        <v>128</v>
      </c>
      <c r="F45" s="19" t="s">
        <v>23</v>
      </c>
      <c r="G45" s="21" t="n">
        <v>4021</v>
      </c>
      <c r="H45" s="22"/>
      <c r="I45" s="23" t="n">
        <f aca="false">ROUND(G45*H45,2)</f>
        <v>0</v>
      </c>
    </row>
    <row r="46" customFormat="false" ht="48.65" hidden="false" customHeight="true" outlineLevel="0" collapsed="false">
      <c r="A46" s="12"/>
      <c r="B46" s="19" t="s">
        <v>129</v>
      </c>
      <c r="C46" s="19" t="s">
        <v>130</v>
      </c>
      <c r="D46" s="19" t="s">
        <v>121</v>
      </c>
      <c r="E46" s="20" t="s">
        <v>131</v>
      </c>
      <c r="F46" s="19" t="s">
        <v>23</v>
      </c>
      <c r="G46" s="21" t="n">
        <v>3244</v>
      </c>
      <c r="H46" s="22"/>
      <c r="I46" s="23" t="n">
        <f aca="false">ROUND(G46*H46,2)</f>
        <v>0</v>
      </c>
    </row>
    <row r="47" customFormat="false" ht="30.75" hidden="false" customHeight="true" outlineLevel="0" collapsed="false">
      <c r="A47" s="12"/>
      <c r="B47" s="19" t="s">
        <v>132</v>
      </c>
      <c r="C47" s="19" t="s">
        <v>133</v>
      </c>
      <c r="D47" s="19" t="s">
        <v>134</v>
      </c>
      <c r="E47" s="20" t="s">
        <v>135</v>
      </c>
      <c r="F47" s="19" t="s">
        <v>23</v>
      </c>
      <c r="G47" s="21" t="n">
        <v>106</v>
      </c>
      <c r="H47" s="22"/>
      <c r="I47" s="23" t="n">
        <f aca="false">ROUND(G47*H47,2)</f>
        <v>0</v>
      </c>
    </row>
    <row r="48" customFormat="false" ht="30.75" hidden="false" customHeight="true" outlineLevel="0" collapsed="false">
      <c r="A48" s="12"/>
      <c r="B48" s="19" t="s">
        <v>136</v>
      </c>
      <c r="C48" s="19" t="s">
        <v>137</v>
      </c>
      <c r="D48" s="19" t="s">
        <v>121</v>
      </c>
      <c r="E48" s="20" t="s">
        <v>138</v>
      </c>
      <c r="F48" s="19" t="s">
        <v>23</v>
      </c>
      <c r="G48" s="21" t="n">
        <v>4173</v>
      </c>
      <c r="H48" s="22"/>
      <c r="I48" s="23" t="n">
        <f aca="false">ROUND(G48*H48,2)</f>
        <v>0</v>
      </c>
    </row>
    <row r="49" customFormat="false" ht="39.7" hidden="false" customHeight="true" outlineLevel="0" collapsed="false">
      <c r="A49" s="12"/>
      <c r="B49" s="19" t="s">
        <v>139</v>
      </c>
      <c r="C49" s="19" t="s">
        <v>140</v>
      </c>
      <c r="D49" s="19" t="s">
        <v>121</v>
      </c>
      <c r="E49" s="20" t="s">
        <v>141</v>
      </c>
      <c r="F49" s="19" t="s">
        <v>23</v>
      </c>
      <c r="G49" s="21" t="n">
        <v>4173</v>
      </c>
      <c r="H49" s="22"/>
      <c r="I49" s="23" t="n">
        <f aca="false">ROUND(G49*H49,2)</f>
        <v>0</v>
      </c>
    </row>
    <row r="50" customFormat="false" ht="21.6" hidden="false" customHeight="true" outlineLevel="0" collapsed="false">
      <c r="A50" s="12"/>
      <c r="B50" s="15"/>
      <c r="C50" s="15"/>
      <c r="D50" s="15"/>
      <c r="E50" s="16" t="s">
        <v>142</v>
      </c>
      <c r="F50" s="17"/>
      <c r="G50" s="17"/>
      <c r="H50" s="17"/>
      <c r="I50" s="18" t="n">
        <f aca="false">SUM(I51:I55)</f>
        <v>0</v>
      </c>
    </row>
    <row r="51" customFormat="false" ht="30.75" hidden="false" customHeight="true" outlineLevel="0" collapsed="false">
      <c r="A51" s="12"/>
      <c r="B51" s="19" t="s">
        <v>143</v>
      </c>
      <c r="C51" s="19" t="s">
        <v>144</v>
      </c>
      <c r="D51" s="19" t="s">
        <v>145</v>
      </c>
      <c r="E51" s="20" t="s">
        <v>146</v>
      </c>
      <c r="F51" s="19" t="s">
        <v>82</v>
      </c>
      <c r="G51" s="21" t="n">
        <v>108</v>
      </c>
      <c r="H51" s="22"/>
      <c r="I51" s="23" t="n">
        <f aca="false">ROUND(G51*H51,2)</f>
        <v>0</v>
      </c>
    </row>
    <row r="52" customFormat="false" ht="30.75" hidden="false" customHeight="true" outlineLevel="0" collapsed="false">
      <c r="A52" s="12"/>
      <c r="B52" s="19" t="s">
        <v>147</v>
      </c>
      <c r="C52" s="19" t="s">
        <v>148</v>
      </c>
      <c r="D52" s="19" t="s">
        <v>145</v>
      </c>
      <c r="E52" s="20" t="s">
        <v>149</v>
      </c>
      <c r="F52" s="19" t="s">
        <v>150</v>
      </c>
      <c r="G52" s="21" t="n">
        <v>0.054</v>
      </c>
      <c r="H52" s="22"/>
      <c r="I52" s="23" t="n">
        <f aca="false">ROUND(G52*H52,2)</f>
        <v>0</v>
      </c>
    </row>
    <row r="53" customFormat="false" ht="30.75" hidden="false" customHeight="true" outlineLevel="0" collapsed="false">
      <c r="A53" s="12"/>
      <c r="B53" s="19" t="s">
        <v>151</v>
      </c>
      <c r="C53" s="19" t="s">
        <v>152</v>
      </c>
      <c r="D53" s="19"/>
      <c r="E53" s="20" t="s">
        <v>153</v>
      </c>
      <c r="F53" s="19" t="s">
        <v>154</v>
      </c>
      <c r="G53" s="21" t="n">
        <v>3</v>
      </c>
      <c r="H53" s="22"/>
      <c r="I53" s="23" t="n">
        <f aca="false">ROUND(G53*H53,2)</f>
        <v>0</v>
      </c>
    </row>
    <row r="54" customFormat="false" ht="30.75" hidden="false" customHeight="true" outlineLevel="0" collapsed="false">
      <c r="A54" s="12"/>
      <c r="B54" s="19" t="s">
        <v>155</v>
      </c>
      <c r="C54" s="19" t="s">
        <v>152</v>
      </c>
      <c r="D54" s="19"/>
      <c r="E54" s="20" t="s">
        <v>156</v>
      </c>
      <c r="F54" s="19" t="s">
        <v>154</v>
      </c>
      <c r="G54" s="21" t="n">
        <v>3</v>
      </c>
      <c r="H54" s="22"/>
      <c r="I54" s="23" t="n">
        <f aca="false">ROUND(G54*H54,2)</f>
        <v>0</v>
      </c>
    </row>
    <row r="55" customFormat="false" ht="30.75" hidden="false" customHeight="true" outlineLevel="0" collapsed="false">
      <c r="A55" s="12"/>
      <c r="B55" s="19" t="s">
        <v>157</v>
      </c>
      <c r="C55" s="19" t="s">
        <v>152</v>
      </c>
      <c r="D55" s="19"/>
      <c r="E55" s="24" t="s">
        <v>158</v>
      </c>
      <c r="F55" s="19" t="s">
        <v>154</v>
      </c>
      <c r="G55" s="21" t="n">
        <v>1</v>
      </c>
      <c r="H55" s="22"/>
      <c r="I55" s="23" t="n">
        <f aca="false">ROUND(G55*H55,2)</f>
        <v>0</v>
      </c>
    </row>
    <row r="56" customFormat="false" ht="24.1" hidden="false" customHeight="true" outlineLevel="0" collapsed="false">
      <c r="A56" s="12"/>
      <c r="B56" s="15"/>
      <c r="C56" s="15"/>
      <c r="D56" s="15"/>
      <c r="E56" s="16" t="s">
        <v>159</v>
      </c>
      <c r="F56" s="17"/>
      <c r="G56" s="17"/>
      <c r="H56" s="17"/>
      <c r="I56" s="18" t="n">
        <f aca="false">SUM(I57:I65)</f>
        <v>0</v>
      </c>
    </row>
    <row r="57" customFormat="false" ht="30.75" hidden="false" customHeight="true" outlineLevel="0" collapsed="false">
      <c r="A57" s="12"/>
      <c r="B57" s="19" t="s">
        <v>160</v>
      </c>
      <c r="C57" s="19" t="s">
        <v>161</v>
      </c>
      <c r="D57" s="19" t="s">
        <v>162</v>
      </c>
      <c r="E57" s="20" t="s">
        <v>163</v>
      </c>
      <c r="F57" s="19" t="s">
        <v>82</v>
      </c>
      <c r="G57" s="21" t="n">
        <v>338.79</v>
      </c>
      <c r="H57" s="22"/>
      <c r="I57" s="23" t="n">
        <f aca="false">ROUND(G57*H57,2)</f>
        <v>0</v>
      </c>
    </row>
    <row r="58" customFormat="false" ht="39.7" hidden="false" customHeight="true" outlineLevel="0" collapsed="false">
      <c r="A58" s="12"/>
      <c r="B58" s="19" t="s">
        <v>164</v>
      </c>
      <c r="C58" s="19" t="s">
        <v>165</v>
      </c>
      <c r="D58" s="19" t="s">
        <v>166</v>
      </c>
      <c r="E58" s="20" t="s">
        <v>167</v>
      </c>
      <c r="F58" s="19" t="s">
        <v>168</v>
      </c>
      <c r="G58" s="21" t="n">
        <v>14</v>
      </c>
      <c r="H58" s="22"/>
      <c r="I58" s="23" t="n">
        <f aca="false">ROUND(G58*H58,2)</f>
        <v>0</v>
      </c>
    </row>
    <row r="59" customFormat="false" ht="57.6" hidden="false" customHeight="true" outlineLevel="0" collapsed="false">
      <c r="A59" s="12"/>
      <c r="B59" s="19" t="s">
        <v>169</v>
      </c>
      <c r="C59" s="19" t="s">
        <v>170</v>
      </c>
      <c r="D59" s="19" t="s">
        <v>171</v>
      </c>
      <c r="E59" s="20" t="s">
        <v>172</v>
      </c>
      <c r="F59" s="19" t="s">
        <v>173</v>
      </c>
      <c r="G59" s="21" t="n">
        <v>2</v>
      </c>
      <c r="H59" s="22"/>
      <c r="I59" s="23" t="n">
        <f aca="false">ROUND(G59*H59,2)</f>
        <v>0</v>
      </c>
    </row>
    <row r="60" customFormat="false" ht="57.6" hidden="false" customHeight="true" outlineLevel="0" collapsed="false">
      <c r="A60" s="12"/>
      <c r="B60" s="19" t="s">
        <v>174</v>
      </c>
      <c r="C60" s="19" t="s">
        <v>170</v>
      </c>
      <c r="D60" s="19" t="s">
        <v>171</v>
      </c>
      <c r="E60" s="20" t="s">
        <v>175</v>
      </c>
      <c r="F60" s="19" t="s">
        <v>173</v>
      </c>
      <c r="G60" s="21" t="n">
        <v>10</v>
      </c>
      <c r="H60" s="22"/>
      <c r="I60" s="23" t="n">
        <f aca="false">ROUND(G60*H60,2)</f>
        <v>0</v>
      </c>
    </row>
    <row r="61" customFormat="false" ht="30.75" hidden="false" customHeight="true" outlineLevel="0" collapsed="false">
      <c r="A61" s="12"/>
      <c r="B61" s="19" t="s">
        <v>176</v>
      </c>
      <c r="C61" s="19" t="s">
        <v>177</v>
      </c>
      <c r="D61" s="19" t="s">
        <v>171</v>
      </c>
      <c r="E61" s="20" t="s">
        <v>178</v>
      </c>
      <c r="F61" s="19" t="s">
        <v>31</v>
      </c>
      <c r="G61" s="21" t="n">
        <v>85</v>
      </c>
      <c r="H61" s="22"/>
      <c r="I61" s="23" t="n">
        <f aca="false">ROUND(G61*H61,2)</f>
        <v>0</v>
      </c>
    </row>
    <row r="62" customFormat="false" ht="30.75" hidden="false" customHeight="true" outlineLevel="0" collapsed="false">
      <c r="A62" s="12"/>
      <c r="B62" s="19" t="s">
        <v>179</v>
      </c>
      <c r="C62" s="19" t="s">
        <v>180</v>
      </c>
      <c r="D62" s="19"/>
      <c r="E62" s="20" t="s">
        <v>181</v>
      </c>
      <c r="F62" s="19" t="s">
        <v>23</v>
      </c>
      <c r="G62" s="21" t="n">
        <v>166</v>
      </c>
      <c r="H62" s="22"/>
      <c r="I62" s="23" t="n">
        <f aca="false">ROUND(G62*H62,2)</f>
        <v>0</v>
      </c>
    </row>
    <row r="63" customFormat="false" ht="39.7" hidden="false" customHeight="true" outlineLevel="0" collapsed="false">
      <c r="A63" s="12"/>
      <c r="B63" s="19" t="s">
        <v>182</v>
      </c>
      <c r="C63" s="19" t="s">
        <v>183</v>
      </c>
      <c r="D63" s="19" t="s">
        <v>171</v>
      </c>
      <c r="E63" s="20" t="s">
        <v>184</v>
      </c>
      <c r="F63" s="19" t="s">
        <v>31</v>
      </c>
      <c r="G63" s="21" t="n">
        <v>18.3</v>
      </c>
      <c r="H63" s="22"/>
      <c r="I63" s="23" t="n">
        <f aca="false">ROUND(G63*H63,2)</f>
        <v>0</v>
      </c>
    </row>
    <row r="64" customFormat="false" ht="30.75" hidden="false" customHeight="true" outlineLevel="0" collapsed="false">
      <c r="A64" s="12"/>
      <c r="B64" s="19" t="s">
        <v>185</v>
      </c>
      <c r="C64" s="19" t="s">
        <v>186</v>
      </c>
      <c r="D64" s="19" t="s">
        <v>171</v>
      </c>
      <c r="E64" s="20" t="s">
        <v>187</v>
      </c>
      <c r="F64" s="19" t="s">
        <v>48</v>
      </c>
      <c r="G64" s="21" t="n">
        <v>4</v>
      </c>
      <c r="H64" s="22"/>
      <c r="I64" s="23" t="n">
        <f aca="false">ROUND(G64*H64,2)</f>
        <v>0</v>
      </c>
    </row>
    <row r="65" customFormat="false" ht="39.7" hidden="false" customHeight="true" outlineLevel="0" collapsed="false">
      <c r="A65" s="12"/>
      <c r="B65" s="19" t="s">
        <v>188</v>
      </c>
      <c r="C65" s="19" t="s">
        <v>189</v>
      </c>
      <c r="D65" s="19" t="s">
        <v>190</v>
      </c>
      <c r="E65" s="20" t="s">
        <v>191</v>
      </c>
      <c r="F65" s="19" t="s">
        <v>82</v>
      </c>
      <c r="G65" s="21" t="n">
        <v>120.042</v>
      </c>
      <c r="H65" s="22"/>
      <c r="I65" s="23" t="n">
        <f aca="false">ROUND(G65*H65,2)</f>
        <v>0</v>
      </c>
    </row>
    <row r="66" customFormat="false" ht="24.1" hidden="false" customHeight="true" outlineLevel="0" collapsed="false">
      <c r="A66" s="12"/>
      <c r="B66" s="15"/>
      <c r="C66" s="15"/>
      <c r="D66" s="15"/>
      <c r="E66" s="16" t="s">
        <v>192</v>
      </c>
      <c r="F66" s="17"/>
      <c r="G66" s="17"/>
      <c r="H66" s="17"/>
      <c r="I66" s="18" t="n">
        <f aca="false">SUM(I67:I77)</f>
        <v>0</v>
      </c>
    </row>
    <row r="67" customFormat="false" ht="30.75" hidden="false" customHeight="true" outlineLevel="0" collapsed="false">
      <c r="A67" s="12"/>
      <c r="B67" s="19" t="s">
        <v>193</v>
      </c>
      <c r="C67" s="19" t="s">
        <v>161</v>
      </c>
      <c r="D67" s="19" t="s">
        <v>162</v>
      </c>
      <c r="E67" s="20" t="s">
        <v>194</v>
      </c>
      <c r="F67" s="19" t="s">
        <v>82</v>
      </c>
      <c r="G67" s="21" t="n">
        <v>1438.1</v>
      </c>
      <c r="H67" s="22"/>
      <c r="I67" s="23" t="n">
        <f aca="false">ROUND(G67*H67,2)</f>
        <v>0</v>
      </c>
    </row>
    <row r="68" customFormat="false" ht="30.75" hidden="false" customHeight="true" outlineLevel="0" collapsed="false">
      <c r="A68" s="12"/>
      <c r="B68" s="19" t="s">
        <v>195</v>
      </c>
      <c r="C68" s="19" t="s">
        <v>196</v>
      </c>
      <c r="D68" s="19" t="s">
        <v>171</v>
      </c>
      <c r="E68" s="20" t="s">
        <v>197</v>
      </c>
      <c r="F68" s="19" t="s">
        <v>31</v>
      </c>
      <c r="G68" s="21" t="n">
        <v>14.7</v>
      </c>
      <c r="H68" s="22"/>
      <c r="I68" s="23" t="n">
        <f aca="false">ROUND(G68*H68,2)</f>
        <v>0</v>
      </c>
    </row>
    <row r="69" customFormat="false" ht="30.75" hidden="false" customHeight="true" outlineLevel="0" collapsed="false">
      <c r="A69" s="12"/>
      <c r="B69" s="19" t="s">
        <v>198</v>
      </c>
      <c r="C69" s="19" t="s">
        <v>199</v>
      </c>
      <c r="D69" s="19" t="s">
        <v>171</v>
      </c>
      <c r="E69" s="20" t="s">
        <v>200</v>
      </c>
      <c r="F69" s="19" t="s">
        <v>201</v>
      </c>
      <c r="G69" s="21" t="n">
        <v>3</v>
      </c>
      <c r="H69" s="22"/>
      <c r="I69" s="23" t="n">
        <f aca="false">ROUND(G69*H69,2)</f>
        <v>0</v>
      </c>
    </row>
    <row r="70" customFormat="false" ht="39.7" hidden="false" customHeight="true" outlineLevel="0" collapsed="false">
      <c r="A70" s="12"/>
      <c r="B70" s="19" t="s">
        <v>202</v>
      </c>
      <c r="C70" s="19" t="s">
        <v>203</v>
      </c>
      <c r="D70" s="19" t="s">
        <v>171</v>
      </c>
      <c r="E70" s="20" t="s">
        <v>204</v>
      </c>
      <c r="F70" s="19" t="s">
        <v>201</v>
      </c>
      <c r="G70" s="21" t="n">
        <v>3</v>
      </c>
      <c r="H70" s="22"/>
      <c r="I70" s="23" t="n">
        <f aca="false">ROUND(G70*H70,2)</f>
        <v>0</v>
      </c>
    </row>
    <row r="71" customFormat="false" ht="39.7" hidden="false" customHeight="true" outlineLevel="0" collapsed="false">
      <c r="A71" s="12"/>
      <c r="B71" s="19" t="s">
        <v>205</v>
      </c>
      <c r="C71" s="19" t="s">
        <v>206</v>
      </c>
      <c r="D71" s="19" t="s">
        <v>171</v>
      </c>
      <c r="E71" s="20" t="s">
        <v>207</v>
      </c>
      <c r="F71" s="19" t="s">
        <v>48</v>
      </c>
      <c r="G71" s="21" t="n">
        <v>10</v>
      </c>
      <c r="H71" s="22"/>
      <c r="I71" s="23" t="n">
        <f aca="false">ROUND(G71*H71,2)</f>
        <v>0</v>
      </c>
    </row>
    <row r="72" customFormat="false" ht="30.75" hidden="false" customHeight="true" outlineLevel="0" collapsed="false">
      <c r="A72" s="12"/>
      <c r="B72" s="19" t="s">
        <v>208</v>
      </c>
      <c r="C72" s="19" t="s">
        <v>180</v>
      </c>
      <c r="D72" s="19"/>
      <c r="E72" s="20" t="s">
        <v>181</v>
      </c>
      <c r="F72" s="19" t="s">
        <v>23</v>
      </c>
      <c r="G72" s="21" t="n">
        <v>476.7</v>
      </c>
      <c r="H72" s="22"/>
      <c r="I72" s="23" t="n">
        <f aca="false">ROUND(G72*H72,2)</f>
        <v>0</v>
      </c>
    </row>
    <row r="73" customFormat="false" ht="30.75" hidden="false" customHeight="true" outlineLevel="0" collapsed="false">
      <c r="A73" s="12"/>
      <c r="B73" s="19" t="s">
        <v>209</v>
      </c>
      <c r="C73" s="19" t="s">
        <v>210</v>
      </c>
      <c r="D73" s="19" t="s">
        <v>171</v>
      </c>
      <c r="E73" s="20" t="s">
        <v>211</v>
      </c>
      <c r="F73" s="19" t="s">
        <v>31</v>
      </c>
      <c r="G73" s="21" t="n">
        <v>51.8</v>
      </c>
      <c r="H73" s="22"/>
      <c r="I73" s="23" t="n">
        <f aca="false">ROUND(G73*H73,2)</f>
        <v>0</v>
      </c>
    </row>
    <row r="74" customFormat="false" ht="30.75" hidden="false" customHeight="true" outlineLevel="0" collapsed="false">
      <c r="A74" s="12"/>
      <c r="B74" s="19" t="s">
        <v>212</v>
      </c>
      <c r="C74" s="19" t="s">
        <v>213</v>
      </c>
      <c r="D74" s="19" t="s">
        <v>171</v>
      </c>
      <c r="E74" s="20" t="s">
        <v>214</v>
      </c>
      <c r="F74" s="19" t="s">
        <v>31</v>
      </c>
      <c r="G74" s="21" t="n">
        <v>251.3</v>
      </c>
      <c r="H74" s="22"/>
      <c r="I74" s="23" t="n">
        <f aca="false">ROUND(G74*H74,2)</f>
        <v>0</v>
      </c>
    </row>
    <row r="75" customFormat="false" ht="30.75" hidden="false" customHeight="true" outlineLevel="0" collapsed="false">
      <c r="A75" s="12"/>
      <c r="B75" s="19" t="s">
        <v>215</v>
      </c>
      <c r="C75" s="19" t="s">
        <v>216</v>
      </c>
      <c r="D75" s="19" t="s">
        <v>171</v>
      </c>
      <c r="E75" s="20" t="s">
        <v>217</v>
      </c>
      <c r="F75" s="19" t="s">
        <v>31</v>
      </c>
      <c r="G75" s="21" t="n">
        <v>14.7</v>
      </c>
      <c r="H75" s="22"/>
      <c r="I75" s="23" t="n">
        <f aca="false">ROUND(G75*H75,2)</f>
        <v>0</v>
      </c>
    </row>
    <row r="76" customFormat="false" ht="30.75" hidden="false" customHeight="true" outlineLevel="0" collapsed="false">
      <c r="A76" s="12"/>
      <c r="B76" s="19" t="s">
        <v>218</v>
      </c>
      <c r="C76" s="19" t="s">
        <v>219</v>
      </c>
      <c r="D76" s="19" t="s">
        <v>190</v>
      </c>
      <c r="E76" s="20" t="s">
        <v>220</v>
      </c>
      <c r="F76" s="19" t="s">
        <v>221</v>
      </c>
      <c r="G76" s="21" t="n">
        <v>1</v>
      </c>
      <c r="H76" s="22"/>
      <c r="I76" s="23" t="n">
        <f aca="false">ROUND(G76*H76,2)</f>
        <v>0</v>
      </c>
    </row>
    <row r="77" customFormat="false" ht="39.7" hidden="false" customHeight="true" outlineLevel="0" collapsed="false">
      <c r="A77" s="12"/>
      <c r="B77" s="19" t="s">
        <v>222</v>
      </c>
      <c r="C77" s="19" t="s">
        <v>189</v>
      </c>
      <c r="D77" s="19" t="s">
        <v>190</v>
      </c>
      <c r="E77" s="20" t="s">
        <v>191</v>
      </c>
      <c r="F77" s="19" t="s">
        <v>82</v>
      </c>
      <c r="G77" s="21" t="n">
        <v>1438.1</v>
      </c>
      <c r="H77" s="22"/>
      <c r="I77" s="23" t="n">
        <f aca="false">ROUND(G77*H77,2)</f>
        <v>0</v>
      </c>
    </row>
    <row r="78" customFormat="false" ht="30.75" hidden="false" customHeight="true" outlineLevel="0" collapsed="false">
      <c r="A78" s="12"/>
      <c r="B78" s="15"/>
      <c r="C78" s="15"/>
      <c r="D78" s="15"/>
      <c r="E78" s="16" t="s">
        <v>223</v>
      </c>
      <c r="F78" s="17"/>
      <c r="G78" s="17"/>
      <c r="H78" s="17"/>
      <c r="I78" s="18" t="n">
        <f aca="false">SUM(I79:I95)</f>
        <v>0</v>
      </c>
    </row>
    <row r="79" customFormat="false" ht="39.7" hidden="false" customHeight="true" outlineLevel="0" collapsed="false">
      <c r="A79" s="12"/>
      <c r="B79" s="19" t="s">
        <v>224</v>
      </c>
      <c r="C79" s="19" t="s">
        <v>225</v>
      </c>
      <c r="D79" s="19" t="s">
        <v>29</v>
      </c>
      <c r="E79" s="20" t="s">
        <v>226</v>
      </c>
      <c r="F79" s="19" t="s">
        <v>48</v>
      </c>
      <c r="G79" s="21" t="n">
        <v>2</v>
      </c>
      <c r="H79" s="22"/>
      <c r="I79" s="23" t="n">
        <f aca="false">ROUND(G79*H79,2)</f>
        <v>0</v>
      </c>
    </row>
    <row r="80" customFormat="false" ht="30.75" hidden="false" customHeight="true" outlineLevel="0" collapsed="false">
      <c r="A80" s="12"/>
      <c r="B80" s="19" t="s">
        <v>227</v>
      </c>
      <c r="C80" s="19" t="s">
        <v>228</v>
      </c>
      <c r="D80" s="19" t="s">
        <v>29</v>
      </c>
      <c r="E80" s="20" t="s">
        <v>229</v>
      </c>
      <c r="F80" s="19" t="s">
        <v>48</v>
      </c>
      <c r="G80" s="21" t="n">
        <v>2</v>
      </c>
      <c r="H80" s="22"/>
      <c r="I80" s="23" t="n">
        <f aca="false">ROUND(G80*H80,2)</f>
        <v>0</v>
      </c>
    </row>
    <row r="81" customFormat="false" ht="30.75" hidden="false" customHeight="true" outlineLevel="0" collapsed="false">
      <c r="A81" s="12"/>
      <c r="B81" s="19" t="s">
        <v>230</v>
      </c>
      <c r="C81" s="19" t="s">
        <v>231</v>
      </c>
      <c r="D81" s="19" t="s">
        <v>232</v>
      </c>
      <c r="E81" s="20" t="s">
        <v>233</v>
      </c>
      <c r="F81" s="19" t="s">
        <v>23</v>
      </c>
      <c r="G81" s="21" t="n">
        <v>93.12</v>
      </c>
      <c r="H81" s="22"/>
      <c r="I81" s="23" t="n">
        <f aca="false">ROUND(G81*H81,2)</f>
        <v>0</v>
      </c>
    </row>
    <row r="82" customFormat="false" ht="30.75" hidden="false" customHeight="true" outlineLevel="0" collapsed="false">
      <c r="A82" s="12"/>
      <c r="B82" s="19" t="s">
        <v>234</v>
      </c>
      <c r="C82" s="19" t="s">
        <v>235</v>
      </c>
      <c r="D82" s="19" t="s">
        <v>232</v>
      </c>
      <c r="E82" s="20" t="s">
        <v>236</v>
      </c>
      <c r="F82" s="19" t="s">
        <v>23</v>
      </c>
      <c r="G82" s="21" t="n">
        <v>47.88</v>
      </c>
      <c r="H82" s="22"/>
      <c r="I82" s="23" t="n">
        <f aca="false">ROUND(G82*H82,2)</f>
        <v>0</v>
      </c>
    </row>
    <row r="83" customFormat="false" ht="30.75" hidden="false" customHeight="true" outlineLevel="0" collapsed="false">
      <c r="A83" s="12"/>
      <c r="B83" s="19" t="s">
        <v>237</v>
      </c>
      <c r="C83" s="19" t="s">
        <v>238</v>
      </c>
      <c r="D83" s="19" t="s">
        <v>232</v>
      </c>
      <c r="E83" s="20" t="s">
        <v>239</v>
      </c>
      <c r="F83" s="19" t="s">
        <v>23</v>
      </c>
      <c r="G83" s="21" t="n">
        <v>108.86</v>
      </c>
      <c r="H83" s="22"/>
      <c r="I83" s="23" t="n">
        <f aca="false">ROUND(G83*H83,2)</f>
        <v>0</v>
      </c>
    </row>
    <row r="84" customFormat="false" ht="30.75" hidden="false" customHeight="true" outlineLevel="0" collapsed="false">
      <c r="A84" s="12"/>
      <c r="B84" s="19" t="s">
        <v>240</v>
      </c>
      <c r="C84" s="19" t="s">
        <v>241</v>
      </c>
      <c r="D84" s="19" t="s">
        <v>232</v>
      </c>
      <c r="E84" s="20" t="s">
        <v>242</v>
      </c>
      <c r="F84" s="19" t="s">
        <v>23</v>
      </c>
      <c r="G84" s="21" t="n">
        <v>47.28</v>
      </c>
      <c r="H84" s="22"/>
      <c r="I84" s="23" t="n">
        <f aca="false">ROUND(G84*H84,2)</f>
        <v>0</v>
      </c>
    </row>
    <row r="85" customFormat="false" ht="48.65" hidden="false" customHeight="true" outlineLevel="0" collapsed="false">
      <c r="A85" s="12"/>
      <c r="B85" s="19" t="s">
        <v>243</v>
      </c>
      <c r="C85" s="19" t="s">
        <v>244</v>
      </c>
      <c r="D85" s="19" t="s">
        <v>245</v>
      </c>
      <c r="E85" s="20" t="s">
        <v>246</v>
      </c>
      <c r="F85" s="19" t="s">
        <v>48</v>
      </c>
      <c r="G85" s="21" t="n">
        <v>15</v>
      </c>
      <c r="H85" s="22"/>
      <c r="I85" s="23" t="n">
        <f aca="false">ROUND(G85*H85,2)</f>
        <v>0</v>
      </c>
    </row>
    <row r="86" customFormat="false" ht="48.65" hidden="false" customHeight="true" outlineLevel="0" collapsed="false">
      <c r="A86" s="12"/>
      <c r="B86" s="19" t="s">
        <v>247</v>
      </c>
      <c r="C86" s="19" t="s">
        <v>244</v>
      </c>
      <c r="D86" s="19" t="s">
        <v>248</v>
      </c>
      <c r="E86" s="20" t="s">
        <v>249</v>
      </c>
      <c r="F86" s="19" t="s">
        <v>48</v>
      </c>
      <c r="G86" s="21" t="n">
        <v>3</v>
      </c>
      <c r="H86" s="22"/>
      <c r="I86" s="23" t="n">
        <f aca="false">ROUND(G86*H86,2)</f>
        <v>0</v>
      </c>
    </row>
    <row r="87" customFormat="false" ht="30.75" hidden="false" customHeight="true" outlineLevel="0" collapsed="false">
      <c r="A87" s="12"/>
      <c r="B87" s="19" t="s">
        <v>250</v>
      </c>
      <c r="C87" s="19" t="s">
        <v>251</v>
      </c>
      <c r="D87" s="19" t="s">
        <v>245</v>
      </c>
      <c r="E87" s="20" t="s">
        <v>252</v>
      </c>
      <c r="F87" s="19" t="s">
        <v>48</v>
      </c>
      <c r="G87" s="21" t="n">
        <v>2</v>
      </c>
      <c r="H87" s="22"/>
      <c r="I87" s="23" t="n">
        <f aca="false">ROUND(G87*H87,2)</f>
        <v>0</v>
      </c>
    </row>
    <row r="88" customFormat="false" ht="39.7" hidden="false" customHeight="true" outlineLevel="0" collapsed="false">
      <c r="A88" s="12"/>
      <c r="B88" s="19" t="s">
        <v>253</v>
      </c>
      <c r="C88" s="19" t="s">
        <v>254</v>
      </c>
      <c r="D88" s="19"/>
      <c r="E88" s="20" t="s">
        <v>255</v>
      </c>
      <c r="F88" s="19" t="s">
        <v>23</v>
      </c>
      <c r="G88" s="21" t="n">
        <v>6</v>
      </c>
      <c r="H88" s="22"/>
      <c r="I88" s="23" t="n">
        <f aca="false">ROUND(G88*H88,2)</f>
        <v>0</v>
      </c>
    </row>
    <row r="89" customFormat="false" ht="39.7" hidden="false" customHeight="true" outlineLevel="0" collapsed="false">
      <c r="A89" s="12"/>
      <c r="B89" s="19" t="s">
        <v>256</v>
      </c>
      <c r="C89" s="19" t="s">
        <v>257</v>
      </c>
      <c r="D89" s="19" t="s">
        <v>258</v>
      </c>
      <c r="E89" s="24" t="s">
        <v>259</v>
      </c>
      <c r="F89" s="19" t="s">
        <v>23</v>
      </c>
      <c r="G89" s="21" t="n">
        <v>110.4</v>
      </c>
      <c r="H89" s="22"/>
      <c r="I89" s="23" t="n">
        <f aca="false">ROUND(G89*H89,2)</f>
        <v>0</v>
      </c>
    </row>
    <row r="90" customFormat="false" ht="30.75" hidden="false" customHeight="true" outlineLevel="0" collapsed="false">
      <c r="A90" s="12"/>
      <c r="B90" s="19" t="s">
        <v>260</v>
      </c>
      <c r="C90" s="19" t="s">
        <v>251</v>
      </c>
      <c r="D90" s="19" t="s">
        <v>248</v>
      </c>
      <c r="E90" s="20" t="s">
        <v>261</v>
      </c>
      <c r="F90" s="19" t="s">
        <v>48</v>
      </c>
      <c r="G90" s="21" t="n">
        <v>2</v>
      </c>
      <c r="H90" s="22"/>
      <c r="I90" s="23" t="n">
        <f aca="false">ROUND(G90*H90,2)</f>
        <v>0</v>
      </c>
    </row>
    <row r="91" customFormat="false" ht="30.75" hidden="false" customHeight="true" outlineLevel="0" collapsed="false">
      <c r="A91" s="12"/>
      <c r="B91" s="19" t="s">
        <v>262</v>
      </c>
      <c r="C91" s="19" t="s">
        <v>251</v>
      </c>
      <c r="D91" s="19" t="s">
        <v>248</v>
      </c>
      <c r="E91" s="20" t="s">
        <v>263</v>
      </c>
      <c r="F91" s="19" t="s">
        <v>48</v>
      </c>
      <c r="G91" s="21" t="n">
        <v>2</v>
      </c>
      <c r="H91" s="22"/>
      <c r="I91" s="23" t="n">
        <f aca="false">ROUND(G91*H91,2)</f>
        <v>0</v>
      </c>
    </row>
    <row r="92" customFormat="false" ht="30.75" hidden="false" customHeight="true" outlineLevel="0" collapsed="false">
      <c r="A92" s="12"/>
      <c r="B92" s="19" t="s">
        <v>264</v>
      </c>
      <c r="C92" s="19" t="s">
        <v>251</v>
      </c>
      <c r="D92" s="19" t="s">
        <v>248</v>
      </c>
      <c r="E92" s="20" t="s">
        <v>265</v>
      </c>
      <c r="F92" s="19" t="s">
        <v>48</v>
      </c>
      <c r="G92" s="21" t="n">
        <v>1</v>
      </c>
      <c r="H92" s="22"/>
      <c r="I92" s="23" t="n">
        <f aca="false">ROUND(G92*H92,2)</f>
        <v>0</v>
      </c>
    </row>
    <row r="93" customFormat="false" ht="30.75" hidden="false" customHeight="true" outlineLevel="0" collapsed="false">
      <c r="A93" s="12"/>
      <c r="B93" s="19" t="s">
        <v>266</v>
      </c>
      <c r="C93" s="19" t="s">
        <v>251</v>
      </c>
      <c r="D93" s="19" t="s">
        <v>248</v>
      </c>
      <c r="E93" s="20" t="s">
        <v>267</v>
      </c>
      <c r="F93" s="19" t="s">
        <v>48</v>
      </c>
      <c r="G93" s="21" t="n">
        <v>17</v>
      </c>
      <c r="H93" s="22"/>
      <c r="I93" s="23" t="n">
        <f aca="false">ROUND(G93*H93,2)</f>
        <v>0</v>
      </c>
    </row>
    <row r="94" customFormat="false" ht="30.75" hidden="false" customHeight="true" outlineLevel="0" collapsed="false">
      <c r="A94" s="12"/>
      <c r="B94" s="19" t="s">
        <v>268</v>
      </c>
      <c r="C94" s="19" t="s">
        <v>251</v>
      </c>
      <c r="D94" s="19" t="s">
        <v>248</v>
      </c>
      <c r="E94" s="20" t="s">
        <v>269</v>
      </c>
      <c r="F94" s="19" t="s">
        <v>48</v>
      </c>
      <c r="G94" s="21" t="n">
        <v>35</v>
      </c>
      <c r="H94" s="22"/>
      <c r="I94" s="23" t="n">
        <f aca="false">ROUND(G94*H94,2)</f>
        <v>0</v>
      </c>
    </row>
    <row r="95" customFormat="false" ht="30.75" hidden="false" customHeight="true" outlineLevel="0" collapsed="false">
      <c r="A95" s="12"/>
      <c r="B95" s="19" t="s">
        <v>270</v>
      </c>
      <c r="C95" s="19" t="s">
        <v>251</v>
      </c>
      <c r="D95" s="19" t="s">
        <v>248</v>
      </c>
      <c r="E95" s="20" t="s">
        <v>271</v>
      </c>
      <c r="F95" s="19" t="s">
        <v>48</v>
      </c>
      <c r="G95" s="21" t="n">
        <v>12</v>
      </c>
      <c r="H95" s="22"/>
      <c r="I95" s="23" t="n">
        <f aca="false">ROUND(G95*H95,2)</f>
        <v>0</v>
      </c>
    </row>
    <row r="96" customFormat="false" ht="24.1" hidden="false" customHeight="true" outlineLevel="0" collapsed="false">
      <c r="A96" s="12"/>
      <c r="B96" s="15"/>
      <c r="C96" s="15"/>
      <c r="D96" s="15"/>
      <c r="E96" s="16" t="s">
        <v>272</v>
      </c>
      <c r="F96" s="17"/>
      <c r="G96" s="17"/>
      <c r="H96" s="17"/>
      <c r="I96" s="18" t="n">
        <f aca="false">SUM(I97:I124)</f>
        <v>0</v>
      </c>
    </row>
    <row r="97" customFormat="false" ht="30.75" hidden="false" customHeight="true" outlineLevel="0" collapsed="false">
      <c r="A97" s="12"/>
      <c r="B97" s="19" t="s">
        <v>273</v>
      </c>
      <c r="C97" s="19" t="s">
        <v>274</v>
      </c>
      <c r="D97" s="19"/>
      <c r="E97" s="20" t="s">
        <v>275</v>
      </c>
      <c r="F97" s="19" t="s">
        <v>82</v>
      </c>
      <c r="G97" s="21" t="n">
        <v>70.4</v>
      </c>
      <c r="H97" s="22"/>
      <c r="I97" s="23" t="n">
        <f aca="false">ROUND(G97*H97,2)</f>
        <v>0</v>
      </c>
    </row>
    <row r="98" customFormat="false" ht="30.75" hidden="false" customHeight="true" outlineLevel="0" collapsed="false">
      <c r="A98" s="12"/>
      <c r="B98" s="19" t="s">
        <v>276</v>
      </c>
      <c r="C98" s="19" t="s">
        <v>277</v>
      </c>
      <c r="D98" s="19"/>
      <c r="E98" s="20" t="s">
        <v>278</v>
      </c>
      <c r="F98" s="19" t="s">
        <v>82</v>
      </c>
      <c r="G98" s="21" t="n">
        <v>52.8</v>
      </c>
      <c r="H98" s="22"/>
      <c r="I98" s="23" t="n">
        <f aca="false">ROUND(G98*H98,2)</f>
        <v>0</v>
      </c>
    </row>
    <row r="99" customFormat="false" ht="30.75" hidden="false" customHeight="true" outlineLevel="0" collapsed="false">
      <c r="A99" s="12"/>
      <c r="B99" s="19" t="s">
        <v>279</v>
      </c>
      <c r="C99" s="19" t="s">
        <v>280</v>
      </c>
      <c r="D99" s="19"/>
      <c r="E99" s="20" t="s">
        <v>281</v>
      </c>
      <c r="F99" s="19" t="s">
        <v>31</v>
      </c>
      <c r="G99" s="21" t="n">
        <v>440</v>
      </c>
      <c r="H99" s="22"/>
      <c r="I99" s="23" t="n">
        <f aca="false">ROUND(G99*H99,2)</f>
        <v>0</v>
      </c>
    </row>
    <row r="100" customFormat="false" ht="30.75" hidden="false" customHeight="true" outlineLevel="0" collapsed="false">
      <c r="A100" s="12"/>
      <c r="B100" s="19" t="s">
        <v>282</v>
      </c>
      <c r="C100" s="19" t="s">
        <v>283</v>
      </c>
      <c r="D100" s="19"/>
      <c r="E100" s="20" t="s">
        <v>284</v>
      </c>
      <c r="F100" s="19" t="s">
        <v>82</v>
      </c>
      <c r="G100" s="21" t="n">
        <v>52.8</v>
      </c>
      <c r="H100" s="22"/>
      <c r="I100" s="23" t="n">
        <f aca="false">ROUND(G100*H100,2)</f>
        <v>0</v>
      </c>
    </row>
    <row r="101" customFormat="false" ht="30.75" hidden="false" customHeight="true" outlineLevel="0" collapsed="false">
      <c r="A101" s="12"/>
      <c r="B101" s="19" t="s">
        <v>285</v>
      </c>
      <c r="C101" s="19" t="s">
        <v>286</v>
      </c>
      <c r="D101" s="19"/>
      <c r="E101" s="20" t="s">
        <v>287</v>
      </c>
      <c r="F101" s="19" t="s">
        <v>82</v>
      </c>
      <c r="G101" s="21" t="n">
        <v>17.6</v>
      </c>
      <c r="H101" s="22"/>
      <c r="I101" s="23" t="n">
        <f aca="false">ROUND(G101*H101,2)</f>
        <v>0</v>
      </c>
    </row>
    <row r="102" customFormat="false" ht="30.75" hidden="false" customHeight="true" outlineLevel="0" collapsed="false">
      <c r="A102" s="12"/>
      <c r="B102" s="19" t="s">
        <v>288</v>
      </c>
      <c r="C102" s="19" t="s">
        <v>289</v>
      </c>
      <c r="D102" s="19"/>
      <c r="E102" s="20" t="s">
        <v>290</v>
      </c>
      <c r="F102" s="19" t="s">
        <v>31</v>
      </c>
      <c r="G102" s="21" t="n">
        <v>24</v>
      </c>
      <c r="H102" s="22"/>
      <c r="I102" s="23" t="n">
        <f aca="false">ROUND(G102*H102,2)</f>
        <v>0</v>
      </c>
    </row>
    <row r="103" customFormat="false" ht="30.75" hidden="false" customHeight="true" outlineLevel="0" collapsed="false">
      <c r="A103" s="12"/>
      <c r="B103" s="19" t="s">
        <v>291</v>
      </c>
      <c r="C103" s="19" t="s">
        <v>292</v>
      </c>
      <c r="D103" s="19"/>
      <c r="E103" s="20" t="s">
        <v>293</v>
      </c>
      <c r="F103" s="19" t="s">
        <v>31</v>
      </c>
      <c r="G103" s="21" t="n">
        <v>84</v>
      </c>
      <c r="H103" s="22"/>
      <c r="I103" s="23" t="n">
        <f aca="false">ROUND(G103*H103,2)</f>
        <v>0</v>
      </c>
    </row>
    <row r="104" customFormat="false" ht="39.7" hidden="false" customHeight="true" outlineLevel="0" collapsed="false">
      <c r="A104" s="12"/>
      <c r="B104" s="19" t="s">
        <v>294</v>
      </c>
      <c r="C104" s="19" t="s">
        <v>295</v>
      </c>
      <c r="D104" s="19"/>
      <c r="E104" s="20" t="s">
        <v>296</v>
      </c>
      <c r="F104" s="19" t="s">
        <v>31</v>
      </c>
      <c r="G104" s="21" t="n">
        <v>196</v>
      </c>
      <c r="H104" s="22"/>
      <c r="I104" s="23" t="n">
        <f aca="false">ROUND(G104*H104,2)</f>
        <v>0</v>
      </c>
    </row>
    <row r="105" customFormat="false" ht="30.75" hidden="false" customHeight="true" outlineLevel="0" collapsed="false">
      <c r="A105" s="12"/>
      <c r="B105" s="19" t="s">
        <v>297</v>
      </c>
      <c r="C105" s="19" t="s">
        <v>298</v>
      </c>
      <c r="D105" s="19"/>
      <c r="E105" s="20" t="s">
        <v>299</v>
      </c>
      <c r="F105" s="19" t="s">
        <v>31</v>
      </c>
      <c r="G105" s="21" t="n">
        <v>108</v>
      </c>
      <c r="H105" s="22"/>
      <c r="I105" s="23" t="n">
        <f aca="false">ROUND(G105*H105,2)</f>
        <v>0</v>
      </c>
    </row>
    <row r="106" customFormat="false" ht="39.7" hidden="false" customHeight="true" outlineLevel="0" collapsed="false">
      <c r="A106" s="12"/>
      <c r="B106" s="19" t="s">
        <v>300</v>
      </c>
      <c r="C106" s="19" t="s">
        <v>301</v>
      </c>
      <c r="D106" s="19"/>
      <c r="E106" s="20" t="s">
        <v>302</v>
      </c>
      <c r="F106" s="19" t="s">
        <v>31</v>
      </c>
      <c r="G106" s="21" t="n">
        <v>44</v>
      </c>
      <c r="H106" s="22"/>
      <c r="I106" s="23" t="n">
        <f aca="false">ROUND(G106*H106,2)</f>
        <v>0</v>
      </c>
    </row>
    <row r="107" customFormat="false" ht="39.7" hidden="false" customHeight="true" outlineLevel="0" collapsed="false">
      <c r="A107" s="12"/>
      <c r="B107" s="19" t="s">
        <v>303</v>
      </c>
      <c r="C107" s="19" t="s">
        <v>304</v>
      </c>
      <c r="D107" s="19"/>
      <c r="E107" s="20" t="s">
        <v>305</v>
      </c>
      <c r="F107" s="19" t="s">
        <v>48</v>
      </c>
      <c r="G107" s="21" t="n">
        <v>22</v>
      </c>
      <c r="H107" s="22"/>
      <c r="I107" s="23" t="n">
        <f aca="false">ROUND(G107*H107,2)</f>
        <v>0</v>
      </c>
    </row>
    <row r="108" customFormat="false" ht="30.75" hidden="false" customHeight="true" outlineLevel="0" collapsed="false">
      <c r="A108" s="12"/>
      <c r="B108" s="19" t="s">
        <v>306</v>
      </c>
      <c r="C108" s="19" t="s">
        <v>307</v>
      </c>
      <c r="D108" s="19"/>
      <c r="E108" s="20" t="s">
        <v>308</v>
      </c>
      <c r="F108" s="19" t="s">
        <v>48</v>
      </c>
      <c r="G108" s="21" t="n">
        <v>8</v>
      </c>
      <c r="H108" s="22"/>
      <c r="I108" s="23" t="n">
        <f aca="false">ROUND(G108*H108,2)</f>
        <v>0</v>
      </c>
    </row>
    <row r="109" customFormat="false" ht="30.75" hidden="false" customHeight="true" outlineLevel="0" collapsed="false">
      <c r="A109" s="12"/>
      <c r="B109" s="19" t="s">
        <v>309</v>
      </c>
      <c r="C109" s="19" t="s">
        <v>307</v>
      </c>
      <c r="D109" s="19"/>
      <c r="E109" s="20" t="s">
        <v>310</v>
      </c>
      <c r="F109" s="19" t="s">
        <v>48</v>
      </c>
      <c r="G109" s="21" t="n">
        <v>3</v>
      </c>
      <c r="H109" s="22"/>
      <c r="I109" s="23" t="n">
        <f aca="false">ROUND(G109*H109,2)</f>
        <v>0</v>
      </c>
    </row>
    <row r="110" customFormat="false" ht="30.75" hidden="false" customHeight="true" outlineLevel="0" collapsed="false">
      <c r="A110" s="12"/>
      <c r="B110" s="19" t="s">
        <v>311</v>
      </c>
      <c r="C110" s="19" t="s">
        <v>312</v>
      </c>
      <c r="D110" s="19"/>
      <c r="E110" s="20" t="s">
        <v>313</v>
      </c>
      <c r="F110" s="19" t="s">
        <v>48</v>
      </c>
      <c r="G110" s="21" t="n">
        <v>3</v>
      </c>
      <c r="H110" s="22"/>
      <c r="I110" s="23" t="n">
        <f aca="false">ROUND(G110*H110,2)</f>
        <v>0</v>
      </c>
    </row>
    <row r="111" customFormat="false" ht="30.75" hidden="false" customHeight="true" outlineLevel="0" collapsed="false">
      <c r="A111" s="12"/>
      <c r="B111" s="19" t="s">
        <v>314</v>
      </c>
      <c r="C111" s="19" t="s">
        <v>312</v>
      </c>
      <c r="D111" s="19"/>
      <c r="E111" s="20" t="s">
        <v>315</v>
      </c>
      <c r="F111" s="19" t="s">
        <v>48</v>
      </c>
      <c r="G111" s="21" t="n">
        <v>8</v>
      </c>
      <c r="H111" s="22"/>
      <c r="I111" s="23" t="n">
        <f aca="false">ROUND(G111*H111,2)</f>
        <v>0</v>
      </c>
    </row>
    <row r="112" customFormat="false" ht="30.75" hidden="false" customHeight="true" outlineLevel="0" collapsed="false">
      <c r="A112" s="12"/>
      <c r="B112" s="19" t="s">
        <v>316</v>
      </c>
      <c r="C112" s="19" t="s">
        <v>312</v>
      </c>
      <c r="D112" s="19"/>
      <c r="E112" s="20" t="s">
        <v>317</v>
      </c>
      <c r="F112" s="19" t="s">
        <v>48</v>
      </c>
      <c r="G112" s="21" t="n">
        <v>1</v>
      </c>
      <c r="H112" s="22"/>
      <c r="I112" s="23" t="n">
        <f aca="false">ROUND(G112*H112,2)</f>
        <v>0</v>
      </c>
    </row>
    <row r="113" customFormat="false" ht="30.75" hidden="false" customHeight="true" outlineLevel="0" collapsed="false">
      <c r="A113" s="12"/>
      <c r="B113" s="19" t="s">
        <v>318</v>
      </c>
      <c r="C113" s="19" t="s">
        <v>319</v>
      </c>
      <c r="D113" s="19"/>
      <c r="E113" s="20" t="s">
        <v>320</v>
      </c>
      <c r="F113" s="19" t="s">
        <v>48</v>
      </c>
      <c r="G113" s="21" t="n">
        <v>18</v>
      </c>
      <c r="H113" s="22"/>
      <c r="I113" s="23" t="n">
        <f aca="false">ROUND(G113*H113,2)</f>
        <v>0</v>
      </c>
    </row>
    <row r="114" customFormat="false" ht="30.75" hidden="false" customHeight="true" outlineLevel="0" collapsed="false">
      <c r="A114" s="12"/>
      <c r="B114" s="19" t="s">
        <v>321</v>
      </c>
      <c r="C114" s="19" t="s">
        <v>319</v>
      </c>
      <c r="D114" s="19"/>
      <c r="E114" s="20" t="s">
        <v>322</v>
      </c>
      <c r="F114" s="19" t="s">
        <v>48</v>
      </c>
      <c r="G114" s="21" t="n">
        <v>4</v>
      </c>
      <c r="H114" s="22"/>
      <c r="I114" s="23" t="n">
        <f aca="false">ROUND(G114*H114,2)</f>
        <v>0</v>
      </c>
    </row>
    <row r="115" customFormat="false" ht="30.75" hidden="false" customHeight="true" outlineLevel="0" collapsed="false">
      <c r="A115" s="12"/>
      <c r="B115" s="19" t="s">
        <v>323</v>
      </c>
      <c r="C115" s="19" t="s">
        <v>319</v>
      </c>
      <c r="D115" s="19"/>
      <c r="E115" s="20" t="s">
        <v>324</v>
      </c>
      <c r="F115" s="19" t="s">
        <v>48</v>
      </c>
      <c r="G115" s="21" t="n">
        <v>8</v>
      </c>
      <c r="H115" s="22"/>
      <c r="I115" s="23" t="n">
        <f aca="false">ROUND(G115*H115,2)</f>
        <v>0</v>
      </c>
    </row>
    <row r="116" customFormat="false" ht="30.75" hidden="false" customHeight="true" outlineLevel="0" collapsed="false">
      <c r="A116" s="12"/>
      <c r="B116" s="19" t="s">
        <v>325</v>
      </c>
      <c r="C116" s="19" t="s">
        <v>326</v>
      </c>
      <c r="D116" s="19"/>
      <c r="E116" s="20" t="s">
        <v>327</v>
      </c>
      <c r="F116" s="19" t="s">
        <v>154</v>
      </c>
      <c r="G116" s="21" t="n">
        <v>4</v>
      </c>
      <c r="H116" s="22"/>
      <c r="I116" s="23" t="n">
        <f aca="false">ROUND(G116*H116,2)</f>
        <v>0</v>
      </c>
    </row>
    <row r="117" customFormat="false" ht="30.75" hidden="false" customHeight="true" outlineLevel="0" collapsed="false">
      <c r="A117" s="12"/>
      <c r="B117" s="19" t="s">
        <v>328</v>
      </c>
      <c r="C117" s="19" t="s">
        <v>326</v>
      </c>
      <c r="D117" s="19"/>
      <c r="E117" s="20" t="s">
        <v>329</v>
      </c>
      <c r="F117" s="19" t="s">
        <v>154</v>
      </c>
      <c r="G117" s="21" t="n">
        <v>8</v>
      </c>
      <c r="H117" s="22"/>
      <c r="I117" s="23" t="n">
        <f aca="false">ROUND(G117*H117,2)</f>
        <v>0</v>
      </c>
    </row>
    <row r="118" customFormat="false" ht="30.75" hidden="false" customHeight="true" outlineLevel="0" collapsed="false">
      <c r="A118" s="12"/>
      <c r="B118" s="19" t="s">
        <v>330</v>
      </c>
      <c r="C118" s="19" t="s">
        <v>331</v>
      </c>
      <c r="D118" s="19"/>
      <c r="E118" s="20" t="s">
        <v>332</v>
      </c>
      <c r="F118" s="19" t="s">
        <v>48</v>
      </c>
      <c r="G118" s="21" t="n">
        <v>12</v>
      </c>
      <c r="H118" s="22"/>
      <c r="I118" s="23" t="n">
        <f aca="false">ROUND(G118*H118,2)</f>
        <v>0</v>
      </c>
    </row>
    <row r="119" customFormat="false" ht="30.75" hidden="false" customHeight="true" outlineLevel="0" collapsed="false">
      <c r="A119" s="12"/>
      <c r="B119" s="19" t="s">
        <v>333</v>
      </c>
      <c r="C119" s="19" t="s">
        <v>334</v>
      </c>
      <c r="D119" s="19"/>
      <c r="E119" s="20" t="s">
        <v>335</v>
      </c>
      <c r="F119" s="19" t="s">
        <v>48</v>
      </c>
      <c r="G119" s="21" t="n">
        <v>13</v>
      </c>
      <c r="H119" s="22"/>
      <c r="I119" s="23" t="n">
        <f aca="false">ROUND(G119*H119,2)</f>
        <v>0</v>
      </c>
    </row>
    <row r="120" customFormat="false" ht="30.75" hidden="false" customHeight="true" outlineLevel="0" collapsed="false">
      <c r="A120" s="12"/>
      <c r="B120" s="19" t="s">
        <v>336</v>
      </c>
      <c r="C120" s="19" t="s">
        <v>337</v>
      </c>
      <c r="D120" s="19"/>
      <c r="E120" s="20" t="s">
        <v>338</v>
      </c>
      <c r="F120" s="19" t="s">
        <v>31</v>
      </c>
      <c r="G120" s="21" t="n">
        <v>304</v>
      </c>
      <c r="H120" s="22"/>
      <c r="I120" s="23" t="n">
        <f aca="false">ROUND(G120*H120,2)</f>
        <v>0</v>
      </c>
    </row>
    <row r="121" customFormat="false" ht="30.75" hidden="false" customHeight="true" outlineLevel="0" collapsed="false">
      <c r="A121" s="12"/>
      <c r="B121" s="19" t="s">
        <v>339</v>
      </c>
      <c r="C121" s="19" t="s">
        <v>340</v>
      </c>
      <c r="D121" s="19"/>
      <c r="E121" s="20" t="s">
        <v>341</v>
      </c>
      <c r="F121" s="19" t="s">
        <v>342</v>
      </c>
      <c r="G121" s="21" t="n">
        <v>12</v>
      </c>
      <c r="H121" s="22"/>
      <c r="I121" s="23" t="n">
        <f aca="false">ROUND(G121*H121,2)</f>
        <v>0</v>
      </c>
    </row>
    <row r="122" customFormat="false" ht="30.75" hidden="false" customHeight="true" outlineLevel="0" collapsed="false">
      <c r="A122" s="12"/>
      <c r="B122" s="19" t="s">
        <v>343</v>
      </c>
      <c r="C122" s="19" t="s">
        <v>344</v>
      </c>
      <c r="D122" s="19"/>
      <c r="E122" s="20" t="s">
        <v>345</v>
      </c>
      <c r="F122" s="19" t="s">
        <v>48</v>
      </c>
      <c r="G122" s="21" t="n">
        <v>12</v>
      </c>
      <c r="H122" s="22"/>
      <c r="I122" s="23" t="n">
        <f aca="false">ROUND(G122*H122,2)</f>
        <v>0</v>
      </c>
    </row>
    <row r="123" customFormat="false" ht="30.75" hidden="false" customHeight="true" outlineLevel="0" collapsed="false">
      <c r="A123" s="12"/>
      <c r="B123" s="19" t="s">
        <v>346</v>
      </c>
      <c r="C123" s="19" t="s">
        <v>347</v>
      </c>
      <c r="D123" s="19"/>
      <c r="E123" s="20" t="s">
        <v>348</v>
      </c>
      <c r="F123" s="19" t="s">
        <v>48</v>
      </c>
      <c r="G123" s="21" t="n">
        <v>12</v>
      </c>
      <c r="H123" s="22"/>
      <c r="I123" s="23" t="n">
        <f aca="false">ROUND(G123*H123,2)</f>
        <v>0</v>
      </c>
    </row>
    <row r="124" customFormat="false" ht="30.75" hidden="false" customHeight="true" outlineLevel="0" collapsed="false">
      <c r="A124" s="12"/>
      <c r="B124" s="19" t="s">
        <v>349</v>
      </c>
      <c r="C124" s="19" t="s">
        <v>350</v>
      </c>
      <c r="D124" s="19"/>
      <c r="E124" s="20" t="s">
        <v>351</v>
      </c>
      <c r="F124" s="19" t="s">
        <v>352</v>
      </c>
      <c r="G124" s="21" t="n">
        <v>12</v>
      </c>
      <c r="H124" s="22"/>
      <c r="I124" s="23" t="n">
        <f aca="false">ROUND(G124*H124,2)</f>
        <v>0</v>
      </c>
    </row>
    <row r="125" customFormat="false" ht="24.1" hidden="false" customHeight="true" outlineLevel="0" collapsed="false">
      <c r="A125" s="12"/>
      <c r="B125" s="15"/>
      <c r="C125" s="15"/>
      <c r="D125" s="15"/>
      <c r="E125" s="16" t="s">
        <v>353</v>
      </c>
      <c r="F125" s="17"/>
      <c r="G125" s="17"/>
      <c r="H125" s="17"/>
      <c r="I125" s="18" t="n">
        <f aca="false">SUM(I126:I151)</f>
        <v>0</v>
      </c>
    </row>
    <row r="126" customFormat="false" ht="30.75" hidden="false" customHeight="true" outlineLevel="0" collapsed="false">
      <c r="A126" s="12"/>
      <c r="B126" s="19" t="s">
        <v>354</v>
      </c>
      <c r="C126" s="19" t="s">
        <v>274</v>
      </c>
      <c r="D126" s="19"/>
      <c r="E126" s="20" t="s">
        <v>275</v>
      </c>
      <c r="F126" s="19" t="s">
        <v>82</v>
      </c>
      <c r="G126" s="21" t="n">
        <v>54.08</v>
      </c>
      <c r="H126" s="22"/>
      <c r="I126" s="23" t="n">
        <f aca="false">ROUND(G126*H126,2)</f>
        <v>0</v>
      </c>
    </row>
    <row r="127" customFormat="false" ht="30.75" hidden="false" customHeight="true" outlineLevel="0" collapsed="false">
      <c r="A127" s="12"/>
      <c r="B127" s="19" t="s">
        <v>355</v>
      </c>
      <c r="C127" s="19" t="s">
        <v>280</v>
      </c>
      <c r="D127" s="19"/>
      <c r="E127" s="20" t="s">
        <v>281</v>
      </c>
      <c r="F127" s="19" t="s">
        <v>31</v>
      </c>
      <c r="G127" s="21" t="n">
        <v>338</v>
      </c>
      <c r="H127" s="22"/>
      <c r="I127" s="23" t="n">
        <f aca="false">ROUND(G127*H127,2)</f>
        <v>0</v>
      </c>
    </row>
    <row r="128" customFormat="false" ht="30.75" hidden="false" customHeight="true" outlineLevel="0" collapsed="false">
      <c r="A128" s="12"/>
      <c r="B128" s="19" t="s">
        <v>356</v>
      </c>
      <c r="C128" s="19" t="s">
        <v>283</v>
      </c>
      <c r="D128" s="19"/>
      <c r="E128" s="20" t="s">
        <v>284</v>
      </c>
      <c r="F128" s="19" t="s">
        <v>82</v>
      </c>
      <c r="G128" s="21" t="n">
        <v>40.56</v>
      </c>
      <c r="H128" s="22"/>
      <c r="I128" s="23" t="n">
        <f aca="false">ROUND(G128*H128,2)</f>
        <v>0</v>
      </c>
    </row>
    <row r="129" customFormat="false" ht="30.75" hidden="false" customHeight="true" outlineLevel="0" collapsed="false">
      <c r="A129" s="12"/>
      <c r="B129" s="19" t="s">
        <v>357</v>
      </c>
      <c r="C129" s="19" t="s">
        <v>286</v>
      </c>
      <c r="D129" s="19"/>
      <c r="E129" s="20" t="s">
        <v>287</v>
      </c>
      <c r="F129" s="19" t="s">
        <v>82</v>
      </c>
      <c r="G129" s="21" t="n">
        <v>13.52</v>
      </c>
      <c r="H129" s="22"/>
      <c r="I129" s="23" t="n">
        <f aca="false">ROUND(G129*H129,2)</f>
        <v>0</v>
      </c>
    </row>
    <row r="130" customFormat="false" ht="30.75" hidden="false" customHeight="true" outlineLevel="0" collapsed="false">
      <c r="A130" s="12"/>
      <c r="B130" s="19" t="s">
        <v>358</v>
      </c>
      <c r="C130" s="19" t="s">
        <v>359</v>
      </c>
      <c r="D130" s="19"/>
      <c r="E130" s="20" t="s">
        <v>360</v>
      </c>
      <c r="F130" s="19" t="s">
        <v>82</v>
      </c>
      <c r="G130" s="21" t="n">
        <v>13.52</v>
      </c>
      <c r="H130" s="22"/>
      <c r="I130" s="23" t="n">
        <f aca="false">ROUND(G130*H130,2)</f>
        <v>0</v>
      </c>
    </row>
    <row r="131" customFormat="false" ht="30.75" hidden="false" customHeight="true" outlineLevel="0" collapsed="false">
      <c r="A131" s="12"/>
      <c r="B131" s="19" t="s">
        <v>361</v>
      </c>
      <c r="C131" s="19" t="s">
        <v>289</v>
      </c>
      <c r="D131" s="19"/>
      <c r="E131" s="20" t="s">
        <v>362</v>
      </c>
      <c r="F131" s="19" t="s">
        <v>31</v>
      </c>
      <c r="G131" s="21" t="n">
        <v>21</v>
      </c>
      <c r="H131" s="22"/>
      <c r="I131" s="23" t="n">
        <f aca="false">ROUND(G131*H131,2)</f>
        <v>0</v>
      </c>
    </row>
    <row r="132" customFormat="false" ht="30.75" hidden="false" customHeight="true" outlineLevel="0" collapsed="false">
      <c r="A132" s="12"/>
      <c r="B132" s="19" t="s">
        <v>363</v>
      </c>
      <c r="C132" s="19" t="s">
        <v>292</v>
      </c>
      <c r="D132" s="19"/>
      <c r="E132" s="20" t="s">
        <v>364</v>
      </c>
      <c r="F132" s="19" t="s">
        <v>31</v>
      </c>
      <c r="G132" s="21" t="n">
        <v>51</v>
      </c>
      <c r="H132" s="22"/>
      <c r="I132" s="23" t="n">
        <f aca="false">ROUND(G132*H132,2)</f>
        <v>0</v>
      </c>
    </row>
    <row r="133" customFormat="false" ht="39.7" hidden="false" customHeight="true" outlineLevel="0" collapsed="false">
      <c r="A133" s="12"/>
      <c r="B133" s="19" t="s">
        <v>365</v>
      </c>
      <c r="C133" s="19" t="s">
        <v>366</v>
      </c>
      <c r="D133" s="19"/>
      <c r="E133" s="20" t="s">
        <v>367</v>
      </c>
      <c r="F133" s="19" t="s">
        <v>31</v>
      </c>
      <c r="G133" s="21" t="n">
        <v>148</v>
      </c>
      <c r="H133" s="22"/>
      <c r="I133" s="23" t="n">
        <f aca="false">ROUND(G133*H133,2)</f>
        <v>0</v>
      </c>
    </row>
    <row r="134" customFormat="false" ht="30.75" hidden="false" customHeight="true" outlineLevel="0" collapsed="false">
      <c r="A134" s="12"/>
      <c r="B134" s="19" t="s">
        <v>368</v>
      </c>
      <c r="C134" s="19" t="s">
        <v>369</v>
      </c>
      <c r="D134" s="19"/>
      <c r="E134" s="20" t="s">
        <v>370</v>
      </c>
      <c r="F134" s="19" t="s">
        <v>31</v>
      </c>
      <c r="G134" s="21" t="n">
        <v>78</v>
      </c>
      <c r="H134" s="22"/>
      <c r="I134" s="23" t="n">
        <f aca="false">ROUND(G134*H134,2)</f>
        <v>0</v>
      </c>
    </row>
    <row r="135" customFormat="false" ht="30.75" hidden="false" customHeight="true" outlineLevel="0" collapsed="false">
      <c r="A135" s="12"/>
      <c r="B135" s="19" t="s">
        <v>371</v>
      </c>
      <c r="C135" s="19" t="s">
        <v>372</v>
      </c>
      <c r="D135" s="19"/>
      <c r="E135" s="20" t="s">
        <v>373</v>
      </c>
      <c r="F135" s="19" t="s">
        <v>31</v>
      </c>
      <c r="G135" s="21" t="n">
        <v>6</v>
      </c>
      <c r="H135" s="22"/>
      <c r="I135" s="23" t="n">
        <f aca="false">ROUND(G135*H135,2)</f>
        <v>0</v>
      </c>
    </row>
    <row r="136" customFormat="false" ht="30.75" hidden="false" customHeight="true" outlineLevel="0" collapsed="false">
      <c r="A136" s="12"/>
      <c r="B136" s="19" t="s">
        <v>374</v>
      </c>
      <c r="C136" s="19" t="s">
        <v>375</v>
      </c>
      <c r="D136" s="19"/>
      <c r="E136" s="20" t="s">
        <v>376</v>
      </c>
      <c r="F136" s="19" t="s">
        <v>31</v>
      </c>
      <c r="G136" s="21" t="n">
        <v>16</v>
      </c>
      <c r="H136" s="22"/>
      <c r="I136" s="23" t="n">
        <f aca="false">ROUND(G136*H136,2)</f>
        <v>0</v>
      </c>
    </row>
    <row r="137" customFormat="false" ht="30.75" hidden="false" customHeight="true" outlineLevel="0" collapsed="false">
      <c r="A137" s="12"/>
      <c r="B137" s="19" t="s">
        <v>377</v>
      </c>
      <c r="C137" s="19" t="s">
        <v>378</v>
      </c>
      <c r="D137" s="19"/>
      <c r="E137" s="20" t="s">
        <v>379</v>
      </c>
      <c r="F137" s="19" t="s">
        <v>48</v>
      </c>
      <c r="G137" s="21" t="n">
        <v>8</v>
      </c>
      <c r="H137" s="22"/>
      <c r="I137" s="23" t="n">
        <f aca="false">ROUND(G137*H137,2)</f>
        <v>0</v>
      </c>
    </row>
    <row r="138" customFormat="false" ht="39.7" hidden="false" customHeight="true" outlineLevel="0" collapsed="false">
      <c r="A138" s="12"/>
      <c r="B138" s="19" t="s">
        <v>380</v>
      </c>
      <c r="C138" s="19" t="s">
        <v>381</v>
      </c>
      <c r="D138" s="19"/>
      <c r="E138" s="20" t="s">
        <v>382</v>
      </c>
      <c r="F138" s="19" t="s">
        <v>48</v>
      </c>
      <c r="G138" s="21" t="n">
        <v>11</v>
      </c>
      <c r="H138" s="22"/>
      <c r="I138" s="23" t="n">
        <f aca="false">ROUND(G138*H138,2)</f>
        <v>0</v>
      </c>
    </row>
    <row r="139" customFormat="false" ht="30.75" hidden="false" customHeight="true" outlineLevel="0" collapsed="false">
      <c r="A139" s="12"/>
      <c r="B139" s="19" t="s">
        <v>383</v>
      </c>
      <c r="C139" s="19" t="s">
        <v>384</v>
      </c>
      <c r="D139" s="19"/>
      <c r="E139" s="20" t="s">
        <v>385</v>
      </c>
      <c r="F139" s="19" t="s">
        <v>31</v>
      </c>
      <c r="G139" s="21" t="n">
        <v>44</v>
      </c>
      <c r="H139" s="22"/>
      <c r="I139" s="23" t="n">
        <f aca="false">ROUND(G139*H139,2)</f>
        <v>0</v>
      </c>
    </row>
    <row r="140" customFormat="false" ht="30.75" hidden="false" customHeight="true" outlineLevel="0" collapsed="false">
      <c r="A140" s="12"/>
      <c r="B140" s="19" t="s">
        <v>386</v>
      </c>
      <c r="C140" s="19" t="s">
        <v>387</v>
      </c>
      <c r="D140" s="19"/>
      <c r="E140" s="20" t="s">
        <v>388</v>
      </c>
      <c r="F140" s="19" t="s">
        <v>48</v>
      </c>
      <c r="G140" s="21" t="n">
        <v>3</v>
      </c>
      <c r="H140" s="22"/>
      <c r="I140" s="23" t="n">
        <f aca="false">ROUND(G140*H140,2)</f>
        <v>0</v>
      </c>
    </row>
    <row r="141" customFormat="false" ht="30.75" hidden="false" customHeight="true" outlineLevel="0" collapsed="false">
      <c r="A141" s="12"/>
      <c r="B141" s="19" t="s">
        <v>389</v>
      </c>
      <c r="C141" s="19" t="s">
        <v>390</v>
      </c>
      <c r="D141" s="19"/>
      <c r="E141" s="20" t="s">
        <v>391</v>
      </c>
      <c r="F141" s="19" t="s">
        <v>154</v>
      </c>
      <c r="G141" s="21" t="n">
        <v>2</v>
      </c>
      <c r="H141" s="22"/>
      <c r="I141" s="23" t="n">
        <f aca="false">ROUND(G141*H141,2)</f>
        <v>0</v>
      </c>
    </row>
    <row r="142" customFormat="false" ht="30.75" hidden="false" customHeight="true" outlineLevel="0" collapsed="false">
      <c r="A142" s="12"/>
      <c r="B142" s="19" t="s">
        <v>392</v>
      </c>
      <c r="C142" s="19" t="s">
        <v>390</v>
      </c>
      <c r="D142" s="19"/>
      <c r="E142" s="20" t="s">
        <v>393</v>
      </c>
      <c r="F142" s="19" t="s">
        <v>154</v>
      </c>
      <c r="G142" s="21" t="n">
        <v>3</v>
      </c>
      <c r="H142" s="22"/>
      <c r="I142" s="23" t="n">
        <f aca="false">ROUND(G142*H142,2)</f>
        <v>0</v>
      </c>
    </row>
    <row r="143" customFormat="false" ht="30.75" hidden="false" customHeight="true" outlineLevel="0" collapsed="false">
      <c r="A143" s="12"/>
      <c r="B143" s="19" t="s">
        <v>394</v>
      </c>
      <c r="C143" s="19" t="s">
        <v>390</v>
      </c>
      <c r="D143" s="19"/>
      <c r="E143" s="20" t="s">
        <v>395</v>
      </c>
      <c r="F143" s="19" t="s">
        <v>154</v>
      </c>
      <c r="G143" s="21" t="n">
        <v>1</v>
      </c>
      <c r="H143" s="22"/>
      <c r="I143" s="23" t="n">
        <f aca="false">ROUND(G143*H143,2)</f>
        <v>0</v>
      </c>
    </row>
    <row r="144" customFormat="false" ht="30.75" hidden="false" customHeight="true" outlineLevel="0" collapsed="false">
      <c r="A144" s="12"/>
      <c r="B144" s="19" t="s">
        <v>396</v>
      </c>
      <c r="C144" s="19" t="s">
        <v>397</v>
      </c>
      <c r="D144" s="19"/>
      <c r="E144" s="20" t="s">
        <v>398</v>
      </c>
      <c r="F144" s="19" t="s">
        <v>48</v>
      </c>
      <c r="G144" s="21" t="n">
        <v>24</v>
      </c>
      <c r="H144" s="22"/>
      <c r="I144" s="23" t="n">
        <f aca="false">ROUND(G144*H144,2)</f>
        <v>0</v>
      </c>
    </row>
    <row r="145" customFormat="false" ht="30.75" hidden="false" customHeight="true" outlineLevel="0" collapsed="false">
      <c r="A145" s="12"/>
      <c r="B145" s="19" t="s">
        <v>399</v>
      </c>
      <c r="C145" s="19" t="s">
        <v>400</v>
      </c>
      <c r="D145" s="19"/>
      <c r="E145" s="20" t="s">
        <v>401</v>
      </c>
      <c r="F145" s="19" t="s">
        <v>48</v>
      </c>
      <c r="G145" s="21" t="n">
        <v>24</v>
      </c>
      <c r="H145" s="22"/>
      <c r="I145" s="23" t="n">
        <f aca="false">ROUND(G145*H145,2)</f>
        <v>0</v>
      </c>
    </row>
    <row r="146" customFormat="false" ht="30.75" hidden="false" customHeight="true" outlineLevel="0" collapsed="false">
      <c r="A146" s="12"/>
      <c r="B146" s="19" t="s">
        <v>402</v>
      </c>
      <c r="C146" s="19" t="s">
        <v>337</v>
      </c>
      <c r="D146" s="19"/>
      <c r="E146" s="20" t="s">
        <v>338</v>
      </c>
      <c r="F146" s="19" t="s">
        <v>31</v>
      </c>
      <c r="G146" s="21" t="n">
        <v>218</v>
      </c>
      <c r="H146" s="22"/>
      <c r="I146" s="23" t="n">
        <f aca="false">ROUND(G146*H146,2)</f>
        <v>0</v>
      </c>
    </row>
    <row r="147" customFormat="false" ht="30.75" hidden="false" customHeight="true" outlineLevel="0" collapsed="false">
      <c r="A147" s="12"/>
      <c r="B147" s="19" t="s">
        <v>403</v>
      </c>
      <c r="C147" s="19" t="s">
        <v>340</v>
      </c>
      <c r="D147" s="19"/>
      <c r="E147" s="20" t="s">
        <v>404</v>
      </c>
      <c r="F147" s="19" t="s">
        <v>342</v>
      </c>
      <c r="G147" s="21" t="n">
        <v>6</v>
      </c>
      <c r="H147" s="22"/>
      <c r="I147" s="23" t="n">
        <f aca="false">ROUND(G147*H147,2)</f>
        <v>0</v>
      </c>
    </row>
    <row r="148" customFormat="false" ht="30.75" hidden="false" customHeight="true" outlineLevel="0" collapsed="false">
      <c r="A148" s="12"/>
      <c r="B148" s="19" t="s">
        <v>405</v>
      </c>
      <c r="C148" s="19" t="s">
        <v>406</v>
      </c>
      <c r="D148" s="19"/>
      <c r="E148" s="20" t="s">
        <v>407</v>
      </c>
      <c r="F148" s="19" t="s">
        <v>342</v>
      </c>
      <c r="G148" s="21" t="n">
        <v>12</v>
      </c>
      <c r="H148" s="22"/>
      <c r="I148" s="23" t="n">
        <f aca="false">ROUND(G148*H148,2)</f>
        <v>0</v>
      </c>
    </row>
    <row r="149" customFormat="false" ht="30.75" hidden="false" customHeight="true" outlineLevel="0" collapsed="false">
      <c r="A149" s="12"/>
      <c r="B149" s="19" t="s">
        <v>408</v>
      </c>
      <c r="C149" s="19" t="s">
        <v>409</v>
      </c>
      <c r="D149" s="19"/>
      <c r="E149" s="20" t="s">
        <v>410</v>
      </c>
      <c r="F149" s="19" t="s">
        <v>411</v>
      </c>
      <c r="G149" s="21" t="n">
        <v>6</v>
      </c>
      <c r="H149" s="22"/>
      <c r="I149" s="23" t="n">
        <f aca="false">ROUND(G149*H149,2)</f>
        <v>0</v>
      </c>
    </row>
    <row r="150" customFormat="false" ht="30.75" hidden="false" customHeight="true" outlineLevel="0" collapsed="false">
      <c r="A150" s="12"/>
      <c r="B150" s="19" t="s">
        <v>412</v>
      </c>
      <c r="C150" s="19" t="s">
        <v>344</v>
      </c>
      <c r="D150" s="19"/>
      <c r="E150" s="20" t="s">
        <v>345</v>
      </c>
      <c r="F150" s="19" t="s">
        <v>48</v>
      </c>
      <c r="G150" s="21" t="n">
        <v>6</v>
      </c>
      <c r="H150" s="22"/>
      <c r="I150" s="23" t="n">
        <f aca="false">ROUND(G150*H150,2)</f>
        <v>0</v>
      </c>
    </row>
    <row r="151" customFormat="false" ht="30.75" hidden="false" customHeight="true" outlineLevel="0" collapsed="false">
      <c r="A151" s="12"/>
      <c r="B151" s="19" t="s">
        <v>413</v>
      </c>
      <c r="C151" s="19" t="s">
        <v>347</v>
      </c>
      <c r="D151" s="19"/>
      <c r="E151" s="20" t="s">
        <v>348</v>
      </c>
      <c r="F151" s="19" t="s">
        <v>48</v>
      </c>
      <c r="G151" s="21" t="n">
        <v>6</v>
      </c>
      <c r="H151" s="22"/>
      <c r="I151" s="23" t="n">
        <f aca="false">ROUND(G151*H151,2)</f>
        <v>0</v>
      </c>
    </row>
    <row r="152" customFormat="false" ht="24.1" hidden="false" customHeight="true" outlineLevel="0" collapsed="false">
      <c r="A152" s="12"/>
      <c r="B152" s="15"/>
      <c r="C152" s="15"/>
      <c r="D152" s="15"/>
      <c r="E152" s="16" t="s">
        <v>353</v>
      </c>
      <c r="F152" s="17"/>
      <c r="G152" s="17"/>
      <c r="H152" s="17"/>
      <c r="I152" s="18" t="n">
        <f aca="false">SUM(I153:I167)</f>
        <v>0</v>
      </c>
    </row>
    <row r="153" customFormat="false" ht="30.75" hidden="false" customHeight="true" outlineLevel="0" collapsed="false">
      <c r="A153" s="12"/>
      <c r="B153" s="19" t="s">
        <v>414</v>
      </c>
      <c r="C153" s="19" t="s">
        <v>274</v>
      </c>
      <c r="D153" s="19"/>
      <c r="E153" s="20" t="s">
        <v>275</v>
      </c>
      <c r="F153" s="19" t="s">
        <v>82</v>
      </c>
      <c r="G153" s="21" t="n">
        <v>42.24</v>
      </c>
      <c r="H153" s="22"/>
      <c r="I153" s="23" t="n">
        <f aca="false">ROUND(G153*H153,2)</f>
        <v>0</v>
      </c>
    </row>
    <row r="154" customFormat="false" ht="30.75" hidden="false" customHeight="true" outlineLevel="0" collapsed="false">
      <c r="A154" s="12"/>
      <c r="B154" s="19" t="s">
        <v>415</v>
      </c>
      <c r="C154" s="19" t="s">
        <v>280</v>
      </c>
      <c r="D154" s="19"/>
      <c r="E154" s="20" t="s">
        <v>281</v>
      </c>
      <c r="F154" s="19" t="s">
        <v>31</v>
      </c>
      <c r="G154" s="21" t="n">
        <v>264</v>
      </c>
      <c r="H154" s="22"/>
      <c r="I154" s="23" t="n">
        <f aca="false">ROUND(G154*H154,2)</f>
        <v>0</v>
      </c>
    </row>
    <row r="155" customFormat="false" ht="30.75" hidden="false" customHeight="true" outlineLevel="0" collapsed="false">
      <c r="A155" s="12"/>
      <c r="B155" s="19" t="s">
        <v>416</v>
      </c>
      <c r="C155" s="19" t="s">
        <v>283</v>
      </c>
      <c r="D155" s="19"/>
      <c r="E155" s="20" t="s">
        <v>284</v>
      </c>
      <c r="F155" s="19" t="s">
        <v>82</v>
      </c>
      <c r="G155" s="21" t="n">
        <v>31.68</v>
      </c>
      <c r="H155" s="22"/>
      <c r="I155" s="23" t="n">
        <f aca="false">ROUND(G155*H155,2)</f>
        <v>0</v>
      </c>
    </row>
    <row r="156" customFormat="false" ht="30.75" hidden="false" customHeight="true" outlineLevel="0" collapsed="false">
      <c r="A156" s="12"/>
      <c r="B156" s="19" t="s">
        <v>417</v>
      </c>
      <c r="C156" s="19" t="s">
        <v>286</v>
      </c>
      <c r="D156" s="19"/>
      <c r="E156" s="20" t="s">
        <v>287</v>
      </c>
      <c r="F156" s="19" t="s">
        <v>82</v>
      </c>
      <c r="G156" s="21" t="n">
        <v>10.56</v>
      </c>
      <c r="H156" s="22"/>
      <c r="I156" s="23" t="n">
        <f aca="false">ROUND(G156*H156,2)</f>
        <v>0</v>
      </c>
    </row>
    <row r="157" customFormat="false" ht="30.75" hidden="false" customHeight="true" outlineLevel="0" collapsed="false">
      <c r="A157" s="12"/>
      <c r="B157" s="19" t="s">
        <v>418</v>
      </c>
      <c r="C157" s="19" t="s">
        <v>359</v>
      </c>
      <c r="D157" s="19"/>
      <c r="E157" s="20" t="s">
        <v>360</v>
      </c>
      <c r="F157" s="19" t="s">
        <v>82</v>
      </c>
      <c r="G157" s="21" t="n">
        <v>10.56</v>
      </c>
      <c r="H157" s="22"/>
      <c r="I157" s="23" t="n">
        <f aca="false">ROUND(G157*H157,2)</f>
        <v>0</v>
      </c>
    </row>
    <row r="158" customFormat="false" ht="30.75" hidden="false" customHeight="true" outlineLevel="0" collapsed="false">
      <c r="A158" s="12"/>
      <c r="B158" s="19" t="s">
        <v>419</v>
      </c>
      <c r="C158" s="19" t="s">
        <v>289</v>
      </c>
      <c r="D158" s="19"/>
      <c r="E158" s="20" t="s">
        <v>290</v>
      </c>
      <c r="F158" s="19" t="s">
        <v>31</v>
      </c>
      <c r="G158" s="21" t="n">
        <v>10</v>
      </c>
      <c r="H158" s="22"/>
      <c r="I158" s="23" t="n">
        <f aca="false">ROUND(G158*H158,2)</f>
        <v>0</v>
      </c>
    </row>
    <row r="159" customFormat="false" ht="30.75" hidden="false" customHeight="true" outlineLevel="0" collapsed="false">
      <c r="A159" s="12"/>
      <c r="B159" s="19" t="s">
        <v>420</v>
      </c>
      <c r="C159" s="19" t="s">
        <v>292</v>
      </c>
      <c r="D159" s="19"/>
      <c r="E159" s="20" t="s">
        <v>293</v>
      </c>
      <c r="F159" s="19" t="s">
        <v>31</v>
      </c>
      <c r="G159" s="21" t="n">
        <v>19</v>
      </c>
      <c r="H159" s="22"/>
      <c r="I159" s="23" t="n">
        <f aca="false">ROUND(G159*H159,2)</f>
        <v>0</v>
      </c>
    </row>
    <row r="160" customFormat="false" ht="39.7" hidden="false" customHeight="true" outlineLevel="0" collapsed="false">
      <c r="A160" s="12"/>
      <c r="B160" s="19" t="s">
        <v>421</v>
      </c>
      <c r="C160" s="19" t="s">
        <v>422</v>
      </c>
      <c r="D160" s="19"/>
      <c r="E160" s="20" t="s">
        <v>423</v>
      </c>
      <c r="F160" s="19" t="s">
        <v>31</v>
      </c>
      <c r="G160" s="21" t="n">
        <v>132</v>
      </c>
      <c r="H160" s="22"/>
      <c r="I160" s="23" t="n">
        <f aca="false">ROUND(G160*H160,2)</f>
        <v>0</v>
      </c>
    </row>
    <row r="161" customFormat="false" ht="30.75" hidden="false" customHeight="true" outlineLevel="0" collapsed="false">
      <c r="A161" s="12"/>
      <c r="B161" s="19" t="s">
        <v>424</v>
      </c>
      <c r="C161" s="19" t="s">
        <v>425</v>
      </c>
      <c r="D161" s="19"/>
      <c r="E161" s="20" t="s">
        <v>426</v>
      </c>
      <c r="F161" s="19" t="s">
        <v>31</v>
      </c>
      <c r="G161" s="21" t="n">
        <v>58</v>
      </c>
      <c r="H161" s="22"/>
      <c r="I161" s="23" t="n">
        <f aca="false">ROUND(G161*H161,2)</f>
        <v>0</v>
      </c>
    </row>
    <row r="162" customFormat="false" ht="39.7" hidden="false" customHeight="true" outlineLevel="0" collapsed="false">
      <c r="A162" s="12"/>
      <c r="B162" s="19" t="s">
        <v>427</v>
      </c>
      <c r="C162" s="19" t="s">
        <v>428</v>
      </c>
      <c r="D162" s="19"/>
      <c r="E162" s="20" t="s">
        <v>429</v>
      </c>
      <c r="F162" s="19" t="s">
        <v>48</v>
      </c>
      <c r="G162" s="21" t="n">
        <v>14</v>
      </c>
      <c r="H162" s="22"/>
      <c r="I162" s="23" t="n">
        <f aca="false">ROUND(G162*H162,2)</f>
        <v>0</v>
      </c>
    </row>
    <row r="163" customFormat="false" ht="39.7" hidden="false" customHeight="true" outlineLevel="0" collapsed="false">
      <c r="A163" s="12"/>
      <c r="B163" s="19" t="s">
        <v>430</v>
      </c>
      <c r="C163" s="19" t="s">
        <v>431</v>
      </c>
      <c r="D163" s="19"/>
      <c r="E163" s="20" t="s">
        <v>432</v>
      </c>
      <c r="F163" s="19" t="s">
        <v>31</v>
      </c>
      <c r="G163" s="21" t="n">
        <v>60</v>
      </c>
      <c r="H163" s="22"/>
      <c r="I163" s="23" t="n">
        <f aca="false">ROUND(G163*H163,2)</f>
        <v>0</v>
      </c>
    </row>
    <row r="164" customFormat="false" ht="30.75" hidden="false" customHeight="true" outlineLevel="0" collapsed="false">
      <c r="A164" s="12"/>
      <c r="B164" s="19" t="s">
        <v>433</v>
      </c>
      <c r="C164" s="19" t="s">
        <v>434</v>
      </c>
      <c r="D164" s="19"/>
      <c r="E164" s="20" t="s">
        <v>435</v>
      </c>
      <c r="F164" s="19" t="s">
        <v>31</v>
      </c>
      <c r="G164" s="21" t="n">
        <v>60</v>
      </c>
      <c r="H164" s="22"/>
      <c r="I164" s="23" t="n">
        <f aca="false">ROUND(G164*H164,2)</f>
        <v>0</v>
      </c>
    </row>
    <row r="165" customFormat="false" ht="30.75" hidden="false" customHeight="true" outlineLevel="0" collapsed="false">
      <c r="A165" s="12"/>
      <c r="B165" s="19" t="s">
        <v>436</v>
      </c>
      <c r="C165" s="19" t="s">
        <v>437</v>
      </c>
      <c r="D165" s="19"/>
      <c r="E165" s="20" t="s">
        <v>438</v>
      </c>
      <c r="F165" s="19" t="s">
        <v>48</v>
      </c>
      <c r="G165" s="21" t="n">
        <v>10</v>
      </c>
      <c r="H165" s="22"/>
      <c r="I165" s="23" t="n">
        <f aca="false">ROUND(G165*H165,2)</f>
        <v>0</v>
      </c>
    </row>
    <row r="166" customFormat="false" ht="30.75" hidden="false" customHeight="true" outlineLevel="0" collapsed="false">
      <c r="A166" s="12"/>
      <c r="B166" s="19" t="s">
        <v>439</v>
      </c>
      <c r="C166" s="19" t="s">
        <v>440</v>
      </c>
      <c r="D166" s="19"/>
      <c r="E166" s="20" t="s">
        <v>441</v>
      </c>
      <c r="F166" s="19" t="s">
        <v>48</v>
      </c>
      <c r="G166" s="21" t="n">
        <v>14</v>
      </c>
      <c r="H166" s="22"/>
      <c r="I166" s="23" t="n">
        <f aca="false">ROUND(G166*H166,2)</f>
        <v>0</v>
      </c>
    </row>
    <row r="167" customFormat="false" ht="30.75" hidden="false" customHeight="true" outlineLevel="0" collapsed="false">
      <c r="A167" s="12"/>
      <c r="B167" s="19" t="s">
        <v>442</v>
      </c>
      <c r="C167" s="19" t="s">
        <v>409</v>
      </c>
      <c r="D167" s="19"/>
      <c r="E167" s="20" t="s">
        <v>410</v>
      </c>
      <c r="F167" s="19" t="s">
        <v>411</v>
      </c>
      <c r="G167" s="21" t="n">
        <v>14</v>
      </c>
      <c r="H167" s="22"/>
      <c r="I167" s="23" t="n">
        <f aca="false">ROUND(G167*H167,2)</f>
        <v>0</v>
      </c>
    </row>
    <row r="168" customFormat="false" ht="24.1" hidden="false" customHeight="true" outlineLevel="0" collapsed="false">
      <c r="A168" s="12"/>
      <c r="B168" s="15"/>
      <c r="C168" s="15"/>
      <c r="D168" s="15"/>
      <c r="E168" s="16" t="s">
        <v>443</v>
      </c>
      <c r="F168" s="17"/>
      <c r="G168" s="17"/>
      <c r="H168" s="17"/>
      <c r="I168" s="18" t="n">
        <f aca="false">SUM(I169:I182)</f>
        <v>0</v>
      </c>
    </row>
    <row r="169" customFormat="false" ht="39.7" hidden="false" customHeight="true" outlineLevel="0" collapsed="false">
      <c r="A169" s="12"/>
      <c r="B169" s="19" t="s">
        <v>444</v>
      </c>
      <c r="C169" s="19" t="s">
        <v>445</v>
      </c>
      <c r="D169" s="19"/>
      <c r="E169" s="20" t="s">
        <v>446</v>
      </c>
      <c r="F169" s="19" t="s">
        <v>447</v>
      </c>
      <c r="G169" s="21" t="n">
        <v>1</v>
      </c>
      <c r="H169" s="22"/>
      <c r="I169" s="23" t="n">
        <f aca="false">ROUND(G169*H169,2)</f>
        <v>0</v>
      </c>
    </row>
    <row r="170" customFormat="false" ht="30.75" hidden="false" customHeight="true" outlineLevel="0" collapsed="false">
      <c r="A170" s="12"/>
      <c r="B170" s="19" t="s">
        <v>448</v>
      </c>
      <c r="C170" s="19" t="s">
        <v>449</v>
      </c>
      <c r="D170" s="19"/>
      <c r="E170" s="20" t="s">
        <v>450</v>
      </c>
      <c r="F170" s="19" t="s">
        <v>48</v>
      </c>
      <c r="G170" s="21" t="n">
        <v>1</v>
      </c>
      <c r="H170" s="22"/>
      <c r="I170" s="23" t="n">
        <f aca="false">ROUND(G170*H170,2)</f>
        <v>0</v>
      </c>
    </row>
    <row r="171" customFormat="false" ht="30.75" hidden="false" customHeight="true" outlineLevel="0" collapsed="false">
      <c r="A171" s="12"/>
      <c r="B171" s="19" t="s">
        <v>451</v>
      </c>
      <c r="C171" s="19" t="s">
        <v>452</v>
      </c>
      <c r="D171" s="19"/>
      <c r="E171" s="20" t="s">
        <v>453</v>
      </c>
      <c r="F171" s="19" t="s">
        <v>48</v>
      </c>
      <c r="G171" s="21" t="n">
        <v>1</v>
      </c>
      <c r="H171" s="22"/>
      <c r="I171" s="23" t="n">
        <f aca="false">ROUND(G171*H171,2)</f>
        <v>0</v>
      </c>
    </row>
    <row r="172" customFormat="false" ht="30.75" hidden="false" customHeight="true" outlineLevel="0" collapsed="false">
      <c r="A172" s="12"/>
      <c r="B172" s="19" t="s">
        <v>454</v>
      </c>
      <c r="C172" s="19" t="s">
        <v>455</v>
      </c>
      <c r="D172" s="19"/>
      <c r="E172" s="20" t="s">
        <v>456</v>
      </c>
      <c r="F172" s="19" t="s">
        <v>154</v>
      </c>
      <c r="G172" s="21" t="n">
        <v>4</v>
      </c>
      <c r="H172" s="22"/>
      <c r="I172" s="23" t="n">
        <f aca="false">ROUND(G172*H172,2)</f>
        <v>0</v>
      </c>
    </row>
    <row r="173" customFormat="false" ht="30.75" hidden="false" customHeight="true" outlineLevel="0" collapsed="false">
      <c r="A173" s="12"/>
      <c r="B173" s="19" t="s">
        <v>457</v>
      </c>
      <c r="C173" s="19" t="s">
        <v>312</v>
      </c>
      <c r="D173" s="19"/>
      <c r="E173" s="20" t="s">
        <v>458</v>
      </c>
      <c r="F173" s="19" t="s">
        <v>48</v>
      </c>
      <c r="G173" s="21" t="n">
        <v>1</v>
      </c>
      <c r="H173" s="22"/>
      <c r="I173" s="23" t="n">
        <f aca="false">ROUND(G173*H173,2)</f>
        <v>0</v>
      </c>
    </row>
    <row r="174" customFormat="false" ht="30.75" hidden="false" customHeight="true" outlineLevel="0" collapsed="false">
      <c r="A174" s="12"/>
      <c r="B174" s="19" t="s">
        <v>459</v>
      </c>
      <c r="C174" s="19" t="s">
        <v>319</v>
      </c>
      <c r="D174" s="19"/>
      <c r="E174" s="20" t="s">
        <v>460</v>
      </c>
      <c r="F174" s="19" t="s">
        <v>48</v>
      </c>
      <c r="G174" s="21" t="n">
        <v>1</v>
      </c>
      <c r="H174" s="22"/>
      <c r="I174" s="23" t="n">
        <f aca="false">ROUND(G174*H174,2)</f>
        <v>0</v>
      </c>
    </row>
    <row r="175" customFormat="false" ht="30.75" hidden="false" customHeight="true" outlineLevel="0" collapsed="false">
      <c r="A175" s="12"/>
      <c r="B175" s="19" t="s">
        <v>461</v>
      </c>
      <c r="C175" s="19" t="s">
        <v>462</v>
      </c>
      <c r="D175" s="19"/>
      <c r="E175" s="20" t="s">
        <v>463</v>
      </c>
      <c r="F175" s="19" t="s">
        <v>48</v>
      </c>
      <c r="G175" s="21" t="n">
        <v>1</v>
      </c>
      <c r="H175" s="22"/>
      <c r="I175" s="23" t="n">
        <f aca="false">ROUND(G175*H175,2)</f>
        <v>0</v>
      </c>
    </row>
    <row r="176" customFormat="false" ht="30.75" hidden="false" customHeight="true" outlineLevel="0" collapsed="false">
      <c r="A176" s="12"/>
      <c r="B176" s="19" t="s">
        <v>464</v>
      </c>
      <c r="C176" s="19" t="s">
        <v>465</v>
      </c>
      <c r="D176" s="19"/>
      <c r="E176" s="20" t="s">
        <v>466</v>
      </c>
      <c r="F176" s="19" t="s">
        <v>467</v>
      </c>
      <c r="G176" s="21" t="n">
        <v>1</v>
      </c>
      <c r="H176" s="22"/>
      <c r="I176" s="23" t="n">
        <f aca="false">ROUND(G176*H176,2)</f>
        <v>0</v>
      </c>
    </row>
    <row r="177" customFormat="false" ht="30.75" hidden="false" customHeight="true" outlineLevel="0" collapsed="false">
      <c r="A177" s="12"/>
      <c r="B177" s="19" t="s">
        <v>468</v>
      </c>
      <c r="C177" s="19" t="s">
        <v>469</v>
      </c>
      <c r="D177" s="19"/>
      <c r="E177" s="20" t="s">
        <v>470</v>
      </c>
      <c r="F177" s="19" t="s">
        <v>31</v>
      </c>
      <c r="G177" s="21" t="n">
        <v>10</v>
      </c>
      <c r="H177" s="22"/>
      <c r="I177" s="23" t="n">
        <f aca="false">ROUND(G177*H177,2)</f>
        <v>0</v>
      </c>
    </row>
    <row r="178" customFormat="false" ht="30.75" hidden="false" customHeight="true" outlineLevel="0" collapsed="false">
      <c r="A178" s="12"/>
      <c r="B178" s="19" t="s">
        <v>471</v>
      </c>
      <c r="C178" s="19" t="s">
        <v>472</v>
      </c>
      <c r="D178" s="19"/>
      <c r="E178" s="20" t="s">
        <v>473</v>
      </c>
      <c r="F178" s="19" t="s">
        <v>31</v>
      </c>
      <c r="G178" s="21" t="n">
        <v>8</v>
      </c>
      <c r="H178" s="22"/>
      <c r="I178" s="23" t="n">
        <f aca="false">ROUND(G178*H178,2)</f>
        <v>0</v>
      </c>
    </row>
    <row r="179" customFormat="false" ht="30.75" hidden="false" customHeight="true" outlineLevel="0" collapsed="false">
      <c r="A179" s="12"/>
      <c r="B179" s="19" t="s">
        <v>474</v>
      </c>
      <c r="C179" s="19" t="s">
        <v>340</v>
      </c>
      <c r="D179" s="19"/>
      <c r="E179" s="20" t="s">
        <v>404</v>
      </c>
      <c r="F179" s="19" t="s">
        <v>342</v>
      </c>
      <c r="G179" s="21" t="n">
        <v>2</v>
      </c>
      <c r="H179" s="22"/>
      <c r="I179" s="23" t="n">
        <f aca="false">ROUND(G179*H179,2)</f>
        <v>0</v>
      </c>
    </row>
    <row r="180" customFormat="false" ht="30.75" hidden="false" customHeight="true" outlineLevel="0" collapsed="false">
      <c r="A180" s="12"/>
      <c r="B180" s="19" t="s">
        <v>475</v>
      </c>
      <c r="C180" s="19" t="s">
        <v>406</v>
      </c>
      <c r="D180" s="19"/>
      <c r="E180" s="20" t="s">
        <v>407</v>
      </c>
      <c r="F180" s="19" t="s">
        <v>342</v>
      </c>
      <c r="G180" s="21" t="n">
        <v>2</v>
      </c>
      <c r="H180" s="22"/>
      <c r="I180" s="23" t="n">
        <f aca="false">ROUND(G180*H180,2)</f>
        <v>0</v>
      </c>
    </row>
    <row r="181" customFormat="false" ht="30.75" hidden="false" customHeight="true" outlineLevel="0" collapsed="false">
      <c r="A181" s="12"/>
      <c r="B181" s="19" t="s">
        <v>476</v>
      </c>
      <c r="C181" s="19" t="s">
        <v>344</v>
      </c>
      <c r="D181" s="19"/>
      <c r="E181" s="20" t="s">
        <v>345</v>
      </c>
      <c r="F181" s="19" t="s">
        <v>48</v>
      </c>
      <c r="G181" s="21" t="n">
        <v>1</v>
      </c>
      <c r="H181" s="22"/>
      <c r="I181" s="23" t="n">
        <f aca="false">ROUND(G181*H181,2)</f>
        <v>0</v>
      </c>
    </row>
    <row r="182" customFormat="false" ht="30.75" hidden="false" customHeight="true" outlineLevel="0" collapsed="false">
      <c r="A182" s="12"/>
      <c r="B182" s="19" t="s">
        <v>477</v>
      </c>
      <c r="C182" s="19" t="s">
        <v>347</v>
      </c>
      <c r="D182" s="19"/>
      <c r="E182" s="20" t="s">
        <v>348</v>
      </c>
      <c r="F182" s="19" t="s">
        <v>48</v>
      </c>
      <c r="G182" s="21" t="n">
        <v>1</v>
      </c>
      <c r="H182" s="22"/>
      <c r="I182" s="23" t="n">
        <f aca="false">ROUND(G182*H182,2)</f>
        <v>0</v>
      </c>
    </row>
    <row r="183" customFormat="false" ht="24.1" hidden="false" customHeight="true" outlineLevel="0" collapsed="false">
      <c r="A183" s="12"/>
      <c r="B183" s="15"/>
      <c r="C183" s="15"/>
      <c r="D183" s="15"/>
      <c r="E183" s="16" t="s">
        <v>478</v>
      </c>
      <c r="F183" s="17"/>
      <c r="G183" s="17"/>
      <c r="H183" s="17"/>
      <c r="I183" s="18" t="n">
        <f aca="false">SUM(I184:I195)</f>
        <v>0</v>
      </c>
    </row>
    <row r="184" customFormat="false" ht="30.75" hidden="false" customHeight="true" outlineLevel="0" collapsed="false">
      <c r="A184" s="12"/>
      <c r="B184" s="19" t="s">
        <v>479</v>
      </c>
      <c r="C184" s="19" t="s">
        <v>480</v>
      </c>
      <c r="D184" s="19"/>
      <c r="E184" s="20" t="s">
        <v>481</v>
      </c>
      <c r="F184" s="19" t="s">
        <v>48</v>
      </c>
      <c r="G184" s="21" t="n">
        <v>3</v>
      </c>
      <c r="H184" s="22"/>
      <c r="I184" s="23" t="n">
        <f aca="false">ROUND(G184*H184,2)</f>
        <v>0</v>
      </c>
    </row>
    <row r="185" customFormat="false" ht="30.75" hidden="false" customHeight="true" outlineLevel="0" collapsed="false">
      <c r="A185" s="12"/>
      <c r="B185" s="19" t="s">
        <v>482</v>
      </c>
      <c r="C185" s="19" t="s">
        <v>483</v>
      </c>
      <c r="D185" s="19"/>
      <c r="E185" s="20" t="s">
        <v>484</v>
      </c>
      <c r="F185" s="19" t="s">
        <v>48</v>
      </c>
      <c r="G185" s="21" t="n">
        <v>6</v>
      </c>
      <c r="H185" s="22"/>
      <c r="I185" s="23" t="n">
        <f aca="false">ROUND(G185*H185,2)</f>
        <v>0</v>
      </c>
    </row>
    <row r="186" customFormat="false" ht="30.75" hidden="false" customHeight="true" outlineLevel="0" collapsed="false">
      <c r="A186" s="12"/>
      <c r="B186" s="19" t="s">
        <v>485</v>
      </c>
      <c r="C186" s="19" t="s">
        <v>486</v>
      </c>
      <c r="D186" s="19"/>
      <c r="E186" s="20" t="s">
        <v>487</v>
      </c>
      <c r="F186" s="19" t="s">
        <v>488</v>
      </c>
      <c r="G186" s="21" t="n">
        <v>1.022</v>
      </c>
      <c r="H186" s="22"/>
      <c r="I186" s="23" t="n">
        <f aca="false">ROUND(G186*H186,2)</f>
        <v>0</v>
      </c>
    </row>
    <row r="187" customFormat="false" ht="30.75" hidden="false" customHeight="true" outlineLevel="0" collapsed="false">
      <c r="A187" s="12"/>
      <c r="B187" s="19" t="s">
        <v>489</v>
      </c>
      <c r="C187" s="19" t="s">
        <v>490</v>
      </c>
      <c r="D187" s="19"/>
      <c r="E187" s="20" t="s">
        <v>491</v>
      </c>
      <c r="F187" s="19" t="s">
        <v>492</v>
      </c>
      <c r="G187" s="21" t="n">
        <v>4</v>
      </c>
      <c r="H187" s="22"/>
      <c r="I187" s="23" t="n">
        <f aca="false">ROUND(G187*H187,2)</f>
        <v>0</v>
      </c>
    </row>
    <row r="188" customFormat="false" ht="39.7" hidden="false" customHeight="true" outlineLevel="0" collapsed="false">
      <c r="A188" s="12"/>
      <c r="B188" s="19" t="s">
        <v>493</v>
      </c>
      <c r="C188" s="19" t="s">
        <v>494</v>
      </c>
      <c r="D188" s="19"/>
      <c r="E188" s="20" t="s">
        <v>495</v>
      </c>
      <c r="F188" s="19" t="s">
        <v>496</v>
      </c>
      <c r="G188" s="21" t="n">
        <v>4</v>
      </c>
      <c r="H188" s="22"/>
      <c r="I188" s="23" t="n">
        <f aca="false">ROUND(G188*H188,2)</f>
        <v>0</v>
      </c>
    </row>
    <row r="189" customFormat="false" ht="30.75" hidden="false" customHeight="true" outlineLevel="0" collapsed="false">
      <c r="A189" s="12"/>
      <c r="B189" s="19" t="s">
        <v>497</v>
      </c>
      <c r="C189" s="19" t="s">
        <v>498</v>
      </c>
      <c r="D189" s="19"/>
      <c r="E189" s="20" t="s">
        <v>499</v>
      </c>
      <c r="F189" s="19" t="s">
        <v>48</v>
      </c>
      <c r="G189" s="21" t="n">
        <v>6</v>
      </c>
      <c r="H189" s="22"/>
      <c r="I189" s="23" t="n">
        <f aca="false">ROUND(G189*H189,2)</f>
        <v>0</v>
      </c>
    </row>
    <row r="190" customFormat="false" ht="30.75" hidden="false" customHeight="true" outlineLevel="0" collapsed="false">
      <c r="A190" s="12"/>
      <c r="B190" s="19" t="s">
        <v>500</v>
      </c>
      <c r="C190" s="19" t="s">
        <v>501</v>
      </c>
      <c r="D190" s="19"/>
      <c r="E190" s="20" t="s">
        <v>502</v>
      </c>
      <c r="F190" s="19" t="s">
        <v>48</v>
      </c>
      <c r="G190" s="21" t="n">
        <v>3</v>
      </c>
      <c r="H190" s="22"/>
      <c r="I190" s="23" t="n">
        <f aca="false">ROUND(G190*H190,2)</f>
        <v>0</v>
      </c>
    </row>
    <row r="191" customFormat="false" ht="30.75" hidden="false" customHeight="true" outlineLevel="0" collapsed="false">
      <c r="A191" s="12"/>
      <c r="B191" s="19" t="s">
        <v>503</v>
      </c>
      <c r="C191" s="19" t="s">
        <v>504</v>
      </c>
      <c r="D191" s="19"/>
      <c r="E191" s="20" t="s">
        <v>505</v>
      </c>
      <c r="F191" s="19" t="s">
        <v>48</v>
      </c>
      <c r="G191" s="21" t="n">
        <v>50</v>
      </c>
      <c r="H191" s="22"/>
      <c r="I191" s="23" t="n">
        <f aca="false">ROUND(G191*H191,2)</f>
        <v>0</v>
      </c>
    </row>
    <row r="192" customFormat="false" ht="30.75" hidden="false" customHeight="true" outlineLevel="0" collapsed="false">
      <c r="A192" s="12"/>
      <c r="B192" s="19" t="s">
        <v>506</v>
      </c>
      <c r="C192" s="19" t="s">
        <v>507</v>
      </c>
      <c r="D192" s="19"/>
      <c r="E192" s="20" t="s">
        <v>508</v>
      </c>
      <c r="F192" s="19" t="s">
        <v>154</v>
      </c>
      <c r="G192" s="21" t="n">
        <v>9</v>
      </c>
      <c r="H192" s="22"/>
      <c r="I192" s="23" t="n">
        <f aca="false">ROUND(G192*H192,2)</f>
        <v>0</v>
      </c>
    </row>
    <row r="193" customFormat="false" ht="30.75" hidden="false" customHeight="true" outlineLevel="0" collapsed="false">
      <c r="A193" s="12"/>
      <c r="B193" s="19" t="s">
        <v>509</v>
      </c>
      <c r="C193" s="19" t="s">
        <v>510</v>
      </c>
      <c r="D193" s="19"/>
      <c r="E193" s="20" t="s">
        <v>511</v>
      </c>
      <c r="F193" s="19" t="s">
        <v>48</v>
      </c>
      <c r="G193" s="21" t="n">
        <v>9</v>
      </c>
      <c r="H193" s="22"/>
      <c r="I193" s="23" t="n">
        <f aca="false">ROUND(G193*H193,2)</f>
        <v>0</v>
      </c>
    </row>
    <row r="194" customFormat="false" ht="30.75" hidden="false" customHeight="true" outlineLevel="0" collapsed="false">
      <c r="A194" s="12"/>
      <c r="B194" s="19" t="s">
        <v>512</v>
      </c>
      <c r="C194" s="19" t="s">
        <v>513</v>
      </c>
      <c r="D194" s="19"/>
      <c r="E194" s="20" t="s">
        <v>514</v>
      </c>
      <c r="F194" s="19" t="s">
        <v>515</v>
      </c>
      <c r="G194" s="21" t="n">
        <v>7.2</v>
      </c>
      <c r="H194" s="22"/>
      <c r="I194" s="23" t="n">
        <f aca="false">ROUND(G194*H194,2)</f>
        <v>0</v>
      </c>
    </row>
    <row r="195" customFormat="false" ht="30.75" hidden="false" customHeight="true" outlineLevel="0" collapsed="false">
      <c r="A195" s="12"/>
      <c r="B195" s="19" t="s">
        <v>516</v>
      </c>
      <c r="C195" s="19" t="s">
        <v>517</v>
      </c>
      <c r="D195" s="19"/>
      <c r="E195" s="20" t="s">
        <v>518</v>
      </c>
      <c r="F195" s="19" t="s">
        <v>515</v>
      </c>
      <c r="G195" s="21" t="n">
        <v>2</v>
      </c>
      <c r="H195" s="22"/>
      <c r="I195" s="23" t="n">
        <f aca="false">ROUND(G195*H195,2)</f>
        <v>0</v>
      </c>
    </row>
    <row r="196" customFormat="false" ht="24.1" hidden="false" customHeight="true" outlineLevel="0" collapsed="false">
      <c r="A196" s="12"/>
      <c r="B196" s="15"/>
      <c r="C196" s="15"/>
      <c r="D196" s="15"/>
      <c r="E196" s="16" t="s">
        <v>519</v>
      </c>
      <c r="F196" s="17"/>
      <c r="G196" s="17"/>
      <c r="H196" s="17"/>
      <c r="I196" s="18" t="n">
        <f aca="false">SUM(I197)</f>
        <v>0</v>
      </c>
    </row>
    <row r="197" customFormat="false" ht="24.1" hidden="false" customHeight="true" outlineLevel="0" collapsed="false">
      <c r="A197" s="12"/>
      <c r="B197" s="19" t="s">
        <v>520</v>
      </c>
      <c r="C197" s="19" t="s">
        <v>521</v>
      </c>
      <c r="D197" s="19"/>
      <c r="E197" s="20" t="s">
        <v>522</v>
      </c>
      <c r="F197" s="19" t="s">
        <v>154</v>
      </c>
      <c r="G197" s="21" t="n">
        <v>1</v>
      </c>
      <c r="H197" s="22"/>
      <c r="I197" s="23" t="n">
        <f aca="false">ROUND(G197*H197,2)</f>
        <v>0</v>
      </c>
    </row>
    <row r="198" customFormat="false" ht="21.6" hidden="false" customHeight="true" outlineLevel="0" collapsed="false">
      <c r="B198" s="25" t="s">
        <v>523</v>
      </c>
      <c r="C198" s="25"/>
      <c r="D198" s="25"/>
      <c r="E198" s="25"/>
      <c r="F198" s="25"/>
      <c r="G198" s="25"/>
      <c r="H198" s="25"/>
      <c r="I198" s="26" t="n">
        <f aca="false">I9+I22+I34+I50+I56+I66+I78+I96+I125+I152+I168+I183+I196</f>
        <v>0</v>
      </c>
    </row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8">
    <mergeCell ref="A3:I3"/>
    <mergeCell ref="B5:I5"/>
    <mergeCell ref="B6:I6"/>
    <mergeCell ref="B7:G7"/>
    <mergeCell ref="B9:D9"/>
    <mergeCell ref="B22:D22"/>
    <mergeCell ref="B34:D34"/>
    <mergeCell ref="B50:D50"/>
    <mergeCell ref="B56:D56"/>
    <mergeCell ref="B66:D66"/>
    <mergeCell ref="B78:D78"/>
    <mergeCell ref="B96:D96"/>
    <mergeCell ref="B125:D125"/>
    <mergeCell ref="B152:D152"/>
    <mergeCell ref="B168:D168"/>
    <mergeCell ref="B183:D183"/>
    <mergeCell ref="B196:D196"/>
    <mergeCell ref="B198:H19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pl-PL</dc:language>
  <cp:lastModifiedBy>Monika Musielak</cp:lastModifiedBy>
  <dcterms:modified xsi:type="dcterms:W3CDTF">2025-04-30T14:58:06Z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