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marta_baczynska_adm_uni_lodz_pl/Documents/Pulpit/78-ZP-2024 CZASOPISMA KRAJOWE/4. Dokumenty zamówienia/"/>
    </mc:Choice>
  </mc:AlternateContent>
  <xr:revisionPtr revIDLastSave="931" documentId="13_ncr:1_{6DCAA947-1B6D-4F6F-AEC7-924D478BC586}" xr6:coauthVersionLast="47" xr6:coauthVersionMax="47" xr10:uidLastSave="{21DB3C9E-7CBC-4C7F-BE7A-4828F74A8C19}"/>
  <bookViews>
    <workbookView xWindow="-120" yWindow="-120" windowWidth="29040" windowHeight="15840" firstSheet="1" activeTab="6" xr2:uid="{00000000-000D-0000-FFFF-FFFF00000000}"/>
  </bookViews>
  <sheets>
    <sheet name="Wstępny" sheetId="1" state="hidden" r:id="rId1"/>
    <sheet name="Część nr 1" sheetId="9" r:id="rId2"/>
    <sheet name="Część nr 2" sheetId="11" r:id="rId3"/>
    <sheet name="Część nr 3" sheetId="12" r:id="rId4"/>
    <sheet name="Część nr 4" sheetId="13" r:id="rId5"/>
    <sheet name="Część nr 5" sheetId="14" r:id="rId6"/>
    <sheet name="Część nr 6" sheetId="10" r:id="rId7"/>
    <sheet name="Arkusz3" sheetId="3" state="hidden" r:id="rId8"/>
  </sheets>
  <definedNames>
    <definedName name="_xlnm.Print_Area" localSheetId="1">'Część nr 1'!$A$1:$M$213</definedName>
    <definedName name="_xlnm.Print_Area" localSheetId="2">'Część nr 2'!$A$1:$M$17</definedName>
    <definedName name="_xlnm.Print_Area" localSheetId="3">'Część nr 3'!$A$1:$M$13</definedName>
    <definedName name="_xlnm.Print_Area" localSheetId="4">'Część nr 4'!$A$1:$M$13</definedName>
    <definedName name="_xlnm.Print_Area" localSheetId="5">'Część nr 5'!$A$1:$M$13</definedName>
    <definedName name="_xlnm.Print_Area" localSheetId="6">'Część nr 6'!$A$1:$L$48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4" l="1"/>
  <c r="L8" i="14"/>
  <c r="L9" i="13" l="1"/>
  <c r="L8" i="13"/>
  <c r="L10" i="14" l="1"/>
  <c r="L10" i="13" l="1"/>
  <c r="L9" i="12" l="1"/>
  <c r="L8" i="12"/>
  <c r="L10" i="12" l="1"/>
  <c r="L13" i="11" l="1"/>
  <c r="L12" i="11"/>
  <c r="L11" i="11"/>
  <c r="L10" i="11"/>
  <c r="L9" i="11"/>
  <c r="L8" i="11"/>
  <c r="L14" i="11" l="1"/>
  <c r="K45" i="10" l="1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M208" i="9" l="1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209" i="9" l="1"/>
  <c r="E153" i="1" l="1"/>
  <c r="E133" i="1"/>
  <c r="E117" i="1"/>
  <c r="E98" i="1"/>
  <c r="E78" i="1"/>
  <c r="E59" i="1"/>
  <c r="E39" i="1"/>
  <c r="E20" i="1"/>
  <c r="E154" i="1" l="1"/>
</calcChain>
</file>

<file path=xl/sharedStrings.xml><?xml version="1.0" encoding="utf-8"?>
<sst xmlns="http://schemas.openxmlformats.org/spreadsheetml/2006/main" count="1554" uniqueCount="780">
  <si>
    <t>Tytuł czasopisma</t>
  </si>
  <si>
    <t>Wydawca</t>
  </si>
  <si>
    <t>Dotychczasowy dostawca</t>
  </si>
  <si>
    <t>Inni znani dostawcy</t>
  </si>
  <si>
    <t>kwart.</t>
  </si>
  <si>
    <t>rocznik</t>
  </si>
  <si>
    <t>Aktywność ekonomiczna ludności Polski GUS</t>
  </si>
  <si>
    <t>Atest.Ochrona Pracy</t>
  </si>
  <si>
    <t>Aura</t>
  </si>
  <si>
    <t>Bank</t>
  </si>
  <si>
    <t>Bank i Kredyt</t>
  </si>
  <si>
    <t>Bezpieczeństwo Pracy</t>
  </si>
  <si>
    <t>Bezrobocie Rejestrowane w Polsce</t>
  </si>
  <si>
    <t>Bibliografia Wydawnictw Ciągłych</t>
  </si>
  <si>
    <t>GUS</t>
  </si>
  <si>
    <t>Garmond Press</t>
  </si>
  <si>
    <t xml:space="preserve">Sigma - Not     </t>
  </si>
  <si>
    <t>Sigma - Not</t>
  </si>
  <si>
    <t>Inmedio</t>
  </si>
  <si>
    <t>Ruch, Garmond</t>
  </si>
  <si>
    <t>Mediabank S.A.</t>
  </si>
  <si>
    <t>NBP</t>
  </si>
  <si>
    <t>Centralny Instytut Ochrony Pracy</t>
  </si>
  <si>
    <t>Wyd. Biblioteki Narodowej</t>
  </si>
  <si>
    <t xml:space="preserve">Bibliografia Zawartości Czasopism + indeksy </t>
  </si>
  <si>
    <t>mies.</t>
  </si>
  <si>
    <t>Biblioteka Narodowa</t>
  </si>
  <si>
    <t>Bibliotekarz</t>
  </si>
  <si>
    <t>Stowarzyszenie Bibliotekarzy Polskich</t>
  </si>
  <si>
    <t>Biuletyn Komitetu Przestrzennego Zagospodarowania Kraju</t>
  </si>
  <si>
    <t>nieokreśl.</t>
  </si>
  <si>
    <t>KPZN PAN</t>
  </si>
  <si>
    <t>Dom Handlowy Nauki (DHN)</t>
  </si>
  <si>
    <t>Biuletyn Statystyczny</t>
  </si>
  <si>
    <t>Buchalter</t>
  </si>
  <si>
    <t>tyg.</t>
  </si>
  <si>
    <t>Buchalter Sp. z o.o.</t>
  </si>
  <si>
    <t xml:space="preserve">Buchalter </t>
  </si>
  <si>
    <t>Budżety Gospodarstw Domowych</t>
  </si>
  <si>
    <t>Businessman Magazine</t>
  </si>
  <si>
    <t>Business - Press</t>
  </si>
  <si>
    <t>Business Week</t>
  </si>
  <si>
    <t>Agencja Wyd. - Reklamowa "Wprost"</t>
  </si>
  <si>
    <t>Controling i Rachunkowość Zarządcza</t>
  </si>
  <si>
    <t>Infor</t>
  </si>
  <si>
    <t>Domus</t>
  </si>
  <si>
    <t>Przedsiębiorstwo mieszkaniowe DOMUS</t>
  </si>
  <si>
    <t>Domy Spółdzielcze</t>
  </si>
  <si>
    <t>"DOM"</t>
  </si>
  <si>
    <t>Doradca Podatnika</t>
  </si>
  <si>
    <t>Dzieje Najnowsze</t>
  </si>
  <si>
    <t>Instytut Historii PAN</t>
  </si>
  <si>
    <t>DOMUS</t>
  </si>
  <si>
    <t>Ruch</t>
  </si>
  <si>
    <t>Dziennik Łódzki</t>
  </si>
  <si>
    <t>dziennik</t>
  </si>
  <si>
    <t>Polskapresse</t>
  </si>
  <si>
    <t>Dziennik Urzędowy Min. Edukacji Narodowej i Sportu</t>
  </si>
  <si>
    <t>Wyd. Szkolne i Pedagogiczne</t>
  </si>
  <si>
    <t>Dziennik Urzędowy Min. Finansów</t>
  </si>
  <si>
    <t>Minister Finansów</t>
  </si>
  <si>
    <t>Dziennik Urzędowy NBP</t>
  </si>
  <si>
    <t>Narodowy Bank Polski</t>
  </si>
  <si>
    <t>Dziennik Ustaw</t>
  </si>
  <si>
    <t>Kancelaria Prezesa Rady Ministrów</t>
  </si>
  <si>
    <t>Dziś</t>
  </si>
  <si>
    <t>"Kier"</t>
  </si>
  <si>
    <t>Eko-finanse</t>
  </si>
  <si>
    <t>Agencja Ekos-Press</t>
  </si>
  <si>
    <t>Ekonomia i Środowisko</t>
  </si>
  <si>
    <t>półrocz.</t>
  </si>
  <si>
    <t>Fundacja Ekonomistów Środowiska i Zasobów Naturalnych</t>
  </si>
  <si>
    <t>FEŚiZN</t>
  </si>
  <si>
    <t>Ekonomika i Organizacja Przedsiębiorstwa</t>
  </si>
  <si>
    <t>Ekonomista</t>
  </si>
  <si>
    <t>dwumies.</t>
  </si>
  <si>
    <t>Key Text</t>
  </si>
  <si>
    <t>Energetyka</t>
  </si>
  <si>
    <t>Stowarzyszenie Elektryków Polskich</t>
  </si>
  <si>
    <t>SEP</t>
  </si>
  <si>
    <t>Enter</t>
  </si>
  <si>
    <t>Lupus</t>
  </si>
  <si>
    <t>Ergonomia</t>
  </si>
  <si>
    <t>Polskie Towarzystwo Ergonomiczne PAN</t>
  </si>
  <si>
    <t>Dom Handlowy Nauki</t>
  </si>
  <si>
    <t>Folia Geographica</t>
  </si>
  <si>
    <t>PAN Oddział Kraków</t>
  </si>
  <si>
    <t>Folia Oeconomica Cracoviensia</t>
  </si>
  <si>
    <t>Fiskus</t>
  </si>
  <si>
    <t>dwutyg.</t>
  </si>
  <si>
    <t xml:space="preserve">Infor </t>
  </si>
  <si>
    <t>Garmond</t>
  </si>
  <si>
    <t>Gaz, Woda i  Technika Sanitarna</t>
  </si>
  <si>
    <t>SIGMA- NOT</t>
  </si>
  <si>
    <t>SIGMA _- NOT</t>
  </si>
  <si>
    <t xml:space="preserve">Gazeta Bankowa </t>
  </si>
  <si>
    <t>Wyd. "Trendy"</t>
  </si>
  <si>
    <t xml:space="preserve">Gazeta Ubezpieczeniowa + Asekuracja  </t>
  </si>
  <si>
    <t>Gazeta Wyborcza</t>
  </si>
  <si>
    <t>Agora</t>
  </si>
  <si>
    <t>Gazeta Prawna</t>
  </si>
  <si>
    <t>Gospodarka BOSS</t>
  </si>
  <si>
    <t>BOSS Informacje Ekonomiczne</t>
  </si>
  <si>
    <t>Gospodarka Materiałowa i Logistyka</t>
  </si>
  <si>
    <t>Polskie Wydawnictwo Ekonomiczne</t>
  </si>
  <si>
    <t>Gospodarka Narodowa</t>
  </si>
  <si>
    <t>Szkoła Główna Handlowa</t>
  </si>
  <si>
    <t>Gospodarka Paliwami i Energią</t>
  </si>
  <si>
    <t>SIGMA - NOT</t>
  </si>
  <si>
    <t>SIGMA -NOT</t>
  </si>
  <si>
    <t>Gospodarka Wodna</t>
  </si>
  <si>
    <t>Handel Wewnętrzny</t>
  </si>
  <si>
    <t>Oficyna Wydawnicza A&amp;Z</t>
  </si>
  <si>
    <t>Home and Market</t>
  </si>
  <si>
    <t>Cody International Ltd.</t>
  </si>
  <si>
    <t>Cody International</t>
  </si>
  <si>
    <t>Humanizacja Pracy</t>
  </si>
  <si>
    <t>Wydawnictwo Naukowe NOVUM</t>
  </si>
  <si>
    <t>NOVUM</t>
  </si>
  <si>
    <t xml:space="preserve">Informacja o sytuacji społ.-gosp. kraju </t>
  </si>
  <si>
    <t>Zakład Wydawnictw Statystycznych GUS</t>
  </si>
  <si>
    <t xml:space="preserve">Komputer Świat </t>
  </si>
  <si>
    <t>Kultura i Społeczeństwo</t>
  </si>
  <si>
    <t>Instytut Studiów Politycznych  PAN</t>
  </si>
  <si>
    <t>Kwartalnik Historyczny</t>
  </si>
  <si>
    <t>Wydawnictwo naukowe Semper</t>
  </si>
  <si>
    <t>Semper</t>
  </si>
  <si>
    <t>Mały Rocznik Statystyczny</t>
  </si>
  <si>
    <t>Manager</t>
  </si>
  <si>
    <t>Marketing i Rynek</t>
  </si>
  <si>
    <t xml:space="preserve">mies. </t>
  </si>
  <si>
    <t>Marketing Serwis</t>
  </si>
  <si>
    <t>Migut-Media</t>
  </si>
  <si>
    <t>Marketing w Praktyce</t>
  </si>
  <si>
    <t>Monitor Polski</t>
  </si>
  <si>
    <t>Monitor Rachunkowości i Finansów</t>
  </si>
  <si>
    <t>Fundacja Rozwoju Rachunkowości w Polsce</t>
  </si>
  <si>
    <t>FRRwP</t>
  </si>
  <si>
    <t>Nasz Rynek Kapitałowy</t>
  </si>
  <si>
    <t>Agencja Informacyjna  "Penetrator"</t>
  </si>
  <si>
    <t>Nauka</t>
  </si>
  <si>
    <t>Centrum Upowszechniania Nauki</t>
  </si>
  <si>
    <t>Nieruchomość</t>
  </si>
  <si>
    <t>Śląskie Stowarzyszenie Rzeczoznawców Majątkowych</t>
  </si>
  <si>
    <t>ŚSRzM</t>
  </si>
  <si>
    <t>Nowe Ubezpieczenia</t>
  </si>
  <si>
    <t>Nowe Życie Gospodarcze</t>
  </si>
  <si>
    <t>Towarzystwo Autorów NŻG</t>
  </si>
  <si>
    <t xml:space="preserve"> Ochrona Powietrza i Problemy Odpadów</t>
  </si>
  <si>
    <t xml:space="preserve"> Wydawnictwo Naukowo Techniczne Eko - Edycja</t>
  </si>
  <si>
    <t>Eko - Edycja</t>
  </si>
  <si>
    <t>Ochrona Środowiska</t>
  </si>
  <si>
    <t>Opakowanie</t>
  </si>
  <si>
    <t>Organizacja i Kierowanie</t>
  </si>
  <si>
    <t>Komitet Nauk Organizacji i Zarządzania PAN</t>
  </si>
  <si>
    <t>Państwo i Prawo</t>
  </si>
  <si>
    <t>Dom Wydawniczy ABC</t>
  </si>
  <si>
    <t>Ruch ,Garmond</t>
  </si>
  <si>
    <t>Parkiet</t>
  </si>
  <si>
    <t>Parkiet Media</t>
  </si>
  <si>
    <t xml:space="preserve">Ruch </t>
  </si>
  <si>
    <t>Personel i Zarządzanie</t>
  </si>
  <si>
    <t>Polityka</t>
  </si>
  <si>
    <t>Polityka. Spółdzielnia Pracy</t>
  </si>
  <si>
    <t>Polityka Społeczna</t>
  </si>
  <si>
    <t>Minister Pracy i Polityki Społecznej</t>
  </si>
  <si>
    <t>Polska Gazeta Transportowa</t>
  </si>
  <si>
    <t>Polskie Wydawnictwa Transportowe</t>
  </si>
  <si>
    <t>Praca i Zabezpieczenie Społeczne</t>
  </si>
  <si>
    <t>Prawo Bankowe</t>
  </si>
  <si>
    <t>"Zarządzanie i Finanse"</t>
  </si>
  <si>
    <t>ZiF</t>
  </si>
  <si>
    <t>Prawo i Gospodarka</t>
  </si>
  <si>
    <t xml:space="preserve">dziennik </t>
  </si>
  <si>
    <t>Dom Wydawniczy "Wolne Słowo"</t>
  </si>
  <si>
    <t>Prawo Spółek</t>
  </si>
  <si>
    <t>Prawo, Ubezpieczenia. Reasekuracja</t>
  </si>
  <si>
    <t>Prawo Unii Europejskiej</t>
  </si>
  <si>
    <t>Unia - Press</t>
  </si>
  <si>
    <t>Problemy Ekologii</t>
  </si>
  <si>
    <t>Wydawnictwo Naukowo Techniczne Eko - Edycja</t>
  </si>
  <si>
    <t xml:space="preserve">Eko - Edycja </t>
  </si>
  <si>
    <t>Problemy Jakości</t>
  </si>
  <si>
    <t>Problemy Ocen Środowiskowych</t>
  </si>
  <si>
    <t>Biuro Projektowo - Doradcze Eko - Konsult</t>
  </si>
  <si>
    <t>Eko - Konsult</t>
  </si>
  <si>
    <t>Problemy Rozwoju Budownictwa</t>
  </si>
  <si>
    <t>Instytut Gospodarki Mieszkaniowej</t>
  </si>
  <si>
    <t>IGM</t>
  </si>
  <si>
    <t>Przegląd Bibliograficzny Piśmiennictwa Ekonomicznego</t>
  </si>
  <si>
    <t>SGH</t>
  </si>
  <si>
    <t>Przegląd Bilioteczny</t>
  </si>
  <si>
    <t>Biblioteka PAN</t>
  </si>
  <si>
    <t>Przegląd Budowlany</t>
  </si>
  <si>
    <t>"Wydawnictwo Przegląd Budowlany"</t>
  </si>
  <si>
    <t>"W. P. B."</t>
  </si>
  <si>
    <t>Przegląd Geograficzny</t>
  </si>
  <si>
    <t>Instytut Geografii i Przestrzennego Zagospodarowania PAN</t>
  </si>
  <si>
    <t>Przegląd Historyczny</t>
  </si>
  <si>
    <t>Towarzystwo Miłośników Historii</t>
  </si>
  <si>
    <t>Przegląd Organizacji</t>
  </si>
  <si>
    <t>Towarzystwo Naukowe Organizacji i Kierownictwa</t>
  </si>
  <si>
    <t xml:space="preserve">Inmedio </t>
  </si>
  <si>
    <t>Przegląd Podatkowy</t>
  </si>
  <si>
    <t>Konieczny i Kruszewski</t>
  </si>
  <si>
    <t>Przegląd Socjologiczny</t>
  </si>
  <si>
    <t>Łódzkie Towarzystwo Naukowe</t>
  </si>
  <si>
    <t>ŁTN</t>
  </si>
  <si>
    <t>Przegląd Statystyczny</t>
  </si>
  <si>
    <t>Przegląd Ubezpieczeń Społecznych</t>
  </si>
  <si>
    <t>Polskie Wydawnictwa Profesjonalne</t>
  </si>
  <si>
    <t>PWP</t>
  </si>
  <si>
    <t>Inmedio, Garmond</t>
  </si>
  <si>
    <t>Przegląd Ustawodawstwa Gospodarczego</t>
  </si>
  <si>
    <t>Przegląd Zachodni</t>
  </si>
  <si>
    <t>Instytut Zachodni</t>
  </si>
  <si>
    <t>Przemysł Spożywczy</t>
  </si>
  <si>
    <t>Przewodnik Bibliograficzny</t>
  </si>
  <si>
    <t>Puls Biznesu</t>
  </si>
  <si>
    <t>Bonnier Business (Polska)</t>
  </si>
  <si>
    <t>Rachunkowość</t>
  </si>
  <si>
    <t>Wyd. Rachunkowość</t>
  </si>
  <si>
    <t>Rachunkowość Budżetowa</t>
  </si>
  <si>
    <t>Rocznik Statystyczny Demografii</t>
  </si>
  <si>
    <t>Rocznik Statystyczny Handlu Zagranicznego</t>
  </si>
  <si>
    <t>Rocznik Statystyczny Pracy</t>
  </si>
  <si>
    <t>Rocznik Statystyczny Przemysłu</t>
  </si>
  <si>
    <t>Rocznik Statystyczny Rzeczypospolitej Polskiej</t>
  </si>
  <si>
    <t>Rocznik Statystyczny Województw</t>
  </si>
  <si>
    <t>Rocznik Statystyczny Województwa Łódzkiego</t>
  </si>
  <si>
    <t>Urząd Statystyczny w Łodzi</t>
  </si>
  <si>
    <t>US w Łodzi</t>
  </si>
  <si>
    <t>Rocznik Statystyki Międzynarodowej</t>
  </si>
  <si>
    <t>Roczniki Nauk Rolniczych</t>
  </si>
  <si>
    <t>Komitet Ekonomiki Rolnictwa PAN</t>
  </si>
  <si>
    <t>Ruch Prawniczy, Ekonomiczny i Socjologiczny</t>
  </si>
  <si>
    <t>Wyd. Naukowe Uniwersytetu im. A. Mickiewicza w Poznaniu</t>
  </si>
  <si>
    <t>Wyd.Naukowe Uniwersytetu im. A. Mickiewicza w Poznaniu</t>
  </si>
  <si>
    <t>Rynki Zagraniczne</t>
  </si>
  <si>
    <t>Dom Wydawniczy KIG</t>
  </si>
  <si>
    <t>Rzeczoznawca Majątkowy</t>
  </si>
  <si>
    <t>Polska Federacja Stowarzyszeń Rzeczoznawców Majątkowych</t>
  </si>
  <si>
    <t>PFSRzM</t>
  </si>
  <si>
    <t>Rzeczpospolita</t>
  </si>
  <si>
    <t>Presspublica</t>
  </si>
  <si>
    <t>Samorząd Terytorialny</t>
  </si>
  <si>
    <t>Municipium</t>
  </si>
  <si>
    <t>Służba Pracownicza</t>
  </si>
  <si>
    <t>Sprawy Międzynarodowe</t>
  </si>
  <si>
    <t>MSZ</t>
  </si>
  <si>
    <t>Sprawy Mieszkaniowe</t>
  </si>
  <si>
    <t>Studia Demograficzne</t>
  </si>
  <si>
    <t>Komitet Nauk Demograficznych Pan</t>
  </si>
  <si>
    <t>Studia Europejskie</t>
  </si>
  <si>
    <t>Centrum Europejskie UW</t>
  </si>
  <si>
    <t>CE UW</t>
  </si>
  <si>
    <t>Studia Komitetu Przestrzennego Zagospodarowania Kraju</t>
  </si>
  <si>
    <t>KPZK PAN</t>
  </si>
  <si>
    <t>Studia Prawno-Ekonomiczne</t>
  </si>
  <si>
    <t>Studia Socjologiczne</t>
  </si>
  <si>
    <t>AMOS</t>
  </si>
  <si>
    <t>Świat Nieruchomości</t>
  </si>
  <si>
    <t>Fundacja Krakowski Instytut Nieruchomości</t>
  </si>
  <si>
    <t>FKIN</t>
  </si>
  <si>
    <t>Trybuna</t>
  </si>
  <si>
    <t>"Ad - Novum"</t>
  </si>
  <si>
    <t>Tygodnik Powszechny</t>
  </si>
  <si>
    <t>Ruch,Garmond</t>
  </si>
  <si>
    <t>Unia Europejska</t>
  </si>
  <si>
    <t>Vademecum Przedsiębiorcy i Podatnika</t>
  </si>
  <si>
    <t>Difin Centrum Doradztwa i Informacji</t>
  </si>
  <si>
    <t xml:space="preserve"> Wiadomości statystyczne</t>
  </si>
  <si>
    <t>Wieś i Rolnictwo</t>
  </si>
  <si>
    <t>Instytut Rozwoju Wsi i Rolnictwa PAN</t>
  </si>
  <si>
    <t>Wprost</t>
  </si>
  <si>
    <t>Agencja Wydawniczo-Reklamowa "Wprost"</t>
  </si>
  <si>
    <t>Wspólnota</t>
  </si>
  <si>
    <t>Wspólnoty Europejskie</t>
  </si>
  <si>
    <t>Instytut Koniunktur i Cen Handlu Zagranicznego</t>
  </si>
  <si>
    <t>IKiCHZ</t>
  </si>
  <si>
    <t>Wycena</t>
  </si>
  <si>
    <t>Edukaterra</t>
  </si>
  <si>
    <t>Zagadnienia Ekonomiki Rolnej</t>
  </si>
  <si>
    <t>Zarządzanie na Świecie</t>
  </si>
  <si>
    <t>Infoglob</t>
  </si>
  <si>
    <t>Zarządzanie Zasobami Ludzkimi</t>
  </si>
  <si>
    <t>Instytut Pracy i Spraw Socjalnych</t>
  </si>
  <si>
    <t>Zatrudnienie i Wynagrodzenie w Gospodarce Narodowej</t>
  </si>
  <si>
    <t>Życie Warszawy</t>
  </si>
  <si>
    <t>Dom Prasowy</t>
  </si>
  <si>
    <t>Komitet Statystyki i Ekonometrii PAN</t>
  </si>
  <si>
    <t>Axel Springer Polska</t>
  </si>
  <si>
    <t>Instytut Organizacji i Zarządzania w Przemyśle "ORGMASZ"</t>
  </si>
  <si>
    <t>1 egz. 280,00</t>
  </si>
  <si>
    <t>1 egz.792,00</t>
  </si>
  <si>
    <t>1 egz. 200,00</t>
  </si>
  <si>
    <t>1 egz. 366,00</t>
  </si>
  <si>
    <t>1 egz. 20,00</t>
  </si>
  <si>
    <t>1 egz. 34,00</t>
  </si>
  <si>
    <t>1 egz. 480,00</t>
  </si>
  <si>
    <t>1 egz. 545,00</t>
  </si>
  <si>
    <t>cena 1 egz. 137,00</t>
  </si>
  <si>
    <t>Lista czasopism polskich na 2003 rok zgłaszanych do przetargu</t>
  </si>
  <si>
    <t>Częstotliwość ukazywania się</t>
  </si>
  <si>
    <t>Ilość egz.</t>
  </si>
  <si>
    <t>Szacunkowa wartość zakupu w ciągu roku</t>
  </si>
  <si>
    <t>Uwagi</t>
  </si>
  <si>
    <t>Lp.</t>
  </si>
  <si>
    <t xml:space="preserve">                    </t>
  </si>
  <si>
    <t>Razem</t>
  </si>
  <si>
    <t>Ogółem</t>
  </si>
  <si>
    <t>ISSN</t>
  </si>
  <si>
    <t>ARKUSZ KALKULACYJNY</t>
  </si>
  <si>
    <t>L.p.</t>
  </si>
  <si>
    <t>Tytuł</t>
  </si>
  <si>
    <t>J.M.</t>
  </si>
  <si>
    <t>VAT w %</t>
  </si>
  <si>
    <t>GRUPA</t>
  </si>
  <si>
    <t>Uniwersytet Łódzki</t>
  </si>
  <si>
    <t xml:space="preserve"> </t>
  </si>
  <si>
    <t>GARMOND</t>
  </si>
  <si>
    <t>egz.</t>
  </si>
  <si>
    <t>Architektura MURATOR</t>
  </si>
  <si>
    <t>1232-6372</t>
  </si>
  <si>
    <t>Biblioteka w Szkole</t>
  </si>
  <si>
    <t>0867-5600</t>
  </si>
  <si>
    <t>0208-4333</t>
  </si>
  <si>
    <t>Bliżej Przedszkola</t>
  </si>
  <si>
    <t>1642-8668</t>
  </si>
  <si>
    <t>Czas Kultury</t>
  </si>
  <si>
    <t>0867-2148</t>
  </si>
  <si>
    <t>Dialog</t>
  </si>
  <si>
    <t>0012-2041</t>
  </si>
  <si>
    <t>0419-8824</t>
  </si>
  <si>
    <t>0015-8402</t>
  </si>
  <si>
    <t>0021-6941</t>
  </si>
  <si>
    <t>Karta</t>
  </si>
  <si>
    <t>0867-3764</t>
  </si>
  <si>
    <t>Kino</t>
  </si>
  <si>
    <t>0023-1673</t>
  </si>
  <si>
    <t>Kronos: metafizyka, kultura, religia</t>
  </si>
  <si>
    <t>1897-1555</t>
  </si>
  <si>
    <t>Kwartalnik Pedagogiczny</t>
  </si>
  <si>
    <t>0023-5938</t>
  </si>
  <si>
    <t>Literatura na Świecie</t>
  </si>
  <si>
    <t>0324-8305</t>
  </si>
  <si>
    <t>Mówią Wieki</t>
  </si>
  <si>
    <t>1230-4018</t>
  </si>
  <si>
    <t xml:space="preserve">Nowa Fantastyka </t>
  </si>
  <si>
    <t>0867132X</t>
  </si>
  <si>
    <t>Nowe Książki</t>
  </si>
  <si>
    <t>0137-8562</t>
  </si>
  <si>
    <t>Odra</t>
  </si>
  <si>
    <t>0472-5182</t>
  </si>
  <si>
    <t>0031-0514</t>
  </si>
  <si>
    <t>0031-0522</t>
  </si>
  <si>
    <t>1641-0793</t>
  </si>
  <si>
    <t>Polonistyka</t>
  </si>
  <si>
    <t>0551-3707</t>
  </si>
  <si>
    <t>Poradnik Bibliotekarza</t>
  </si>
  <si>
    <t>0032-4752</t>
  </si>
  <si>
    <t>0551-5343</t>
  </si>
  <si>
    <t>Press. Media Reklama</t>
  </si>
  <si>
    <t>1425-9818</t>
  </si>
  <si>
    <t>Problemy Opiekuńczo-Wychowawcze</t>
  </si>
  <si>
    <t>0552-2188</t>
  </si>
  <si>
    <t>Przegląd Biblioteczny</t>
  </si>
  <si>
    <t>0033-202X</t>
  </si>
  <si>
    <t>0033-2186</t>
  </si>
  <si>
    <t>Przegląd Humanistyczny</t>
  </si>
  <si>
    <t>0033-2194</t>
  </si>
  <si>
    <t>Teatr</t>
  </si>
  <si>
    <t>0040-0769</t>
  </si>
  <si>
    <t xml:space="preserve">Teksty Drugie </t>
  </si>
  <si>
    <t>0867-0633</t>
  </si>
  <si>
    <t>Topos</t>
  </si>
  <si>
    <t>1230-8943</t>
  </si>
  <si>
    <t>Twórczość</t>
  </si>
  <si>
    <t>0041-4727</t>
  </si>
  <si>
    <t>Więź</t>
  </si>
  <si>
    <t>0511-9405</t>
  </si>
  <si>
    <t>2084-8935</t>
  </si>
  <si>
    <t>Wychowanie w Przedszkolu</t>
  </si>
  <si>
    <t>0137-8082</t>
  </si>
  <si>
    <t>1231-1049</t>
  </si>
  <si>
    <t>Zagadnienia Informacji Naukowej</t>
  </si>
  <si>
    <t>0324-8194</t>
  </si>
  <si>
    <t>Znak</t>
  </si>
  <si>
    <t>0044-488X</t>
  </si>
  <si>
    <t>Życie Szkoły</t>
  </si>
  <si>
    <t>0137-7310</t>
  </si>
  <si>
    <t>Delta</t>
  </si>
  <si>
    <t>0137-3005</t>
  </si>
  <si>
    <t>Fizyka w Szkole</t>
  </si>
  <si>
    <t>0426-3383</t>
  </si>
  <si>
    <t>Forum Akademickie</t>
  </si>
  <si>
    <t>1233-0930</t>
  </si>
  <si>
    <t>Geografia w Szkole</t>
  </si>
  <si>
    <t>0137-7566</t>
  </si>
  <si>
    <t>0017-2448</t>
  </si>
  <si>
    <t>0860-3057</t>
  </si>
  <si>
    <t xml:space="preserve">egz. </t>
  </si>
  <si>
    <t>Młody Technik</t>
  </si>
  <si>
    <t>0462-9760</t>
  </si>
  <si>
    <t>2353-6187</t>
  </si>
  <si>
    <t>Postępy Fizyki</t>
  </si>
  <si>
    <t>0032-5430</t>
  </si>
  <si>
    <t>0033-2143</t>
  </si>
  <si>
    <t>Świat Nauki</t>
  </si>
  <si>
    <t>0867-6380</t>
  </si>
  <si>
    <t>Urania.Postępy Astronomii</t>
  </si>
  <si>
    <t>Wiedza i Życie</t>
  </si>
  <si>
    <t>0137-8929</t>
  </si>
  <si>
    <t>1230-9125</t>
  </si>
  <si>
    <t>Dziennik Gazeta Prawna PREMIUM</t>
  </si>
  <si>
    <t>2080-6744</t>
  </si>
  <si>
    <t>0013-3205</t>
  </si>
  <si>
    <t>EURO Logistics Logistyka w Teorii i Praktyce</t>
  </si>
  <si>
    <t>1641-0343</t>
  </si>
  <si>
    <t>Gazeta Bankowa</t>
  </si>
  <si>
    <t>1428-7501</t>
  </si>
  <si>
    <t>0860-908X</t>
  </si>
  <si>
    <t>1231-2037</t>
  </si>
  <si>
    <t>IT w Administracji</t>
  </si>
  <si>
    <t>1898-3227</t>
  </si>
  <si>
    <t>0023-5903</t>
  </si>
  <si>
    <t>1732-1263</t>
  </si>
  <si>
    <t>Logistyka</t>
  </si>
  <si>
    <t>1231-5478</t>
  </si>
  <si>
    <t>2083-6368</t>
  </si>
  <si>
    <t>1231-7853</t>
  </si>
  <si>
    <t>Monitor Prawa Pracy</t>
  </si>
  <si>
    <t>1731-8165</t>
  </si>
  <si>
    <t>Nieruchomości.Prawo.Podatki.Praktyka</t>
  </si>
  <si>
    <t>1506-2899</t>
  </si>
  <si>
    <t>1732-8357</t>
  </si>
  <si>
    <t>0867-1850</t>
  </si>
  <si>
    <t>1231-2207</t>
  </si>
  <si>
    <t>0032-3500</t>
  </si>
  <si>
    <t>Polski Proces Cywilny</t>
  </si>
  <si>
    <t>2082-1743</t>
  </si>
  <si>
    <t>0032-6186</t>
  </si>
  <si>
    <t>0137-8651</t>
  </si>
  <si>
    <t>0137-7221</t>
  </si>
  <si>
    <t>0867-7514</t>
  </si>
  <si>
    <t>1427-6852</t>
  </si>
  <si>
    <t>0481-5475</t>
  </si>
  <si>
    <t>1428-8176</t>
  </si>
  <si>
    <t>0035-9629</t>
  </si>
  <si>
    <t>Rzeczpospolita pakiet Plus</t>
  </si>
  <si>
    <t>0208-9130</t>
  </si>
  <si>
    <t>0867-4973</t>
  </si>
  <si>
    <t>Top Logistyk</t>
  </si>
  <si>
    <t>1898-6412</t>
  </si>
  <si>
    <t>Transport Miejski i Regionalny</t>
  </si>
  <si>
    <t>0209-0333</t>
  </si>
  <si>
    <t>0867-0935</t>
  </si>
  <si>
    <t>1734-803X</t>
  </si>
  <si>
    <t>Zeszyty Teoretyczne Rachunkowości</t>
  </si>
  <si>
    <t>1641-4381</t>
  </si>
  <si>
    <t>BANK</t>
  </si>
  <si>
    <t>BIBLIOTEKARZ</t>
  </si>
  <si>
    <t>BRAĆ ŁOWIECKA</t>
  </si>
  <si>
    <t>1429-7698</t>
  </si>
  <si>
    <t>CHEMIA W SZKOLE</t>
  </si>
  <si>
    <t>0411-8634</t>
  </si>
  <si>
    <t>CHROŃMY PRZYRODĘ OJCZYSTĄ</t>
  </si>
  <si>
    <t>0009-6172</t>
  </si>
  <si>
    <t>DIALOG</t>
  </si>
  <si>
    <t>DZIEJE NAJNOWSZE</t>
  </si>
  <si>
    <t>DZIENNIK GAZETA PRAWNA Premium</t>
  </si>
  <si>
    <t>EKONOMISTA</t>
  </si>
  <si>
    <t>EXPRESS ILUSTROWANY</t>
  </si>
  <si>
    <t>0137-9097</t>
  </si>
  <si>
    <t>FIZYKA W SZKOLE</t>
  </si>
  <si>
    <t>FORUM AKADEMICKIE</t>
  </si>
  <si>
    <t>GAZETA BANKOWA</t>
  </si>
  <si>
    <t>0860-7613</t>
  </si>
  <si>
    <t>GAZETA UBEZPIECZENIOWA</t>
  </si>
  <si>
    <t>GAZETA WYBORCZA. Wyd. dla Łodzi</t>
  </si>
  <si>
    <t>HOTELARZ</t>
  </si>
  <si>
    <t>0137-7612</t>
  </si>
  <si>
    <t>IT PROFESSIONAL</t>
  </si>
  <si>
    <t>2083-9588</t>
  </si>
  <si>
    <t>JĘZYK POLSKI</t>
  </si>
  <si>
    <t>KALEJDOSKOP. Informator Kulturalny i Turystyczny Łodzi i Województwa Łódzkiego</t>
  </si>
  <si>
    <t>KINO</t>
  </si>
  <si>
    <t>KULTURA I SPOŁECZEŃSTWO</t>
  </si>
  <si>
    <t>0023-5152</t>
  </si>
  <si>
    <t>KWARTALNIK HISTORYCZNY</t>
  </si>
  <si>
    <t>KWARTALNIK PEDAGOGICZNY</t>
  </si>
  <si>
    <t>LINUX MAGAZINE</t>
  </si>
  <si>
    <t>LITERATURA NA ŚWIECIE</t>
  </si>
  <si>
    <t>LOGISTYKA</t>
  </si>
  <si>
    <t>ŁOWIEC POLSKI</t>
  </si>
  <si>
    <t>0137-1266</t>
  </si>
  <si>
    <t>MARKETING I RYNEK</t>
  </si>
  <si>
    <t>MICE POLAND</t>
  </si>
  <si>
    <t>1895-7889</t>
  </si>
  <si>
    <t>NASZ DZIENNIK. Wyd.1 (dla Łodzi)</t>
  </si>
  <si>
    <t>1429-4034</t>
  </si>
  <si>
    <t>NEWSWEEK POLSKA</t>
  </si>
  <si>
    <t>1642-5685</t>
  </si>
  <si>
    <t>NOWE KSIĄŻKI</t>
  </si>
  <si>
    <t>ORZECZNICTWO SĄDÓW POLSKICH</t>
  </si>
  <si>
    <t>ORZECZNICTWO SĄDU NAJWYŻSZEGO – Izba Cywilna</t>
  </si>
  <si>
    <t>1234-5261</t>
  </si>
  <si>
    <t>PAMIĘTNIK LITERACKI</t>
  </si>
  <si>
    <t>PAMIĘTNIK TEATRALNY</t>
  </si>
  <si>
    <t>PAŃSTWO I PRAWO</t>
  </si>
  <si>
    <t>0031-0980</t>
  </si>
  <si>
    <t>PARKIET</t>
  </si>
  <si>
    <t>POLITYKA</t>
  </si>
  <si>
    <t>1898-3111</t>
  </si>
  <si>
    <t>PORADNIK BIBLIOTEKARZA</t>
  </si>
  <si>
    <t>PORADNIK JĘZYKOWY</t>
  </si>
  <si>
    <t>PRACA I ZABEZPIECZENIE SPOŁECZNE</t>
  </si>
  <si>
    <t>PRZEGLĄD</t>
  </si>
  <si>
    <t>1509-3115</t>
  </si>
  <si>
    <t>PRZEGLĄD BIBLIOTECZNY</t>
  </si>
  <si>
    <t>PRZEGLĄD HISTORYCZNY</t>
  </si>
  <si>
    <t>PRZEGLĄD HUMANISTYCZNY</t>
  </si>
  <si>
    <t>PRZEGLĄD ORGANIZACJI</t>
  </si>
  <si>
    <t>PRZEGLĄD PODATKOWY</t>
  </si>
  <si>
    <t>PRZEGLĄD SĄDOWY</t>
  </si>
  <si>
    <t>0867-7255</t>
  </si>
  <si>
    <t>PRZEGLĄD USTAWODAWSTWA GOSPODARCZEGO</t>
  </si>
  <si>
    <t>0137-5490</t>
  </si>
  <si>
    <t>PRZYRODA POLSKA</t>
  </si>
  <si>
    <t>0552-430X</t>
  </si>
  <si>
    <t>PTAKI POLSKI</t>
  </si>
  <si>
    <t>1896-0758</t>
  </si>
  <si>
    <t>PULS BIZNESU</t>
  </si>
  <si>
    <t>RACHUNKOWOŚĆ</t>
  </si>
  <si>
    <t>RUCH PRAWNICZY, EKONOMICZNY I SOCJOLOGICZNY</t>
  </si>
  <si>
    <t>RYNEK TURYSTYCZNY</t>
  </si>
  <si>
    <t>1230-2716</t>
  </si>
  <si>
    <t>RZECZPOSPOLITA. Wyd. 1 Pakiet Plus</t>
  </si>
  <si>
    <t>STUDIA POLITYCZNE</t>
  </si>
  <si>
    <t>1230-3135</t>
  </si>
  <si>
    <t>STUDIA PRAWNICZE</t>
  </si>
  <si>
    <t>0039-3312</t>
  </si>
  <si>
    <t>STUDIA SOCJOLOGICZNE</t>
  </si>
  <si>
    <t>0039-3371</t>
  </si>
  <si>
    <t>SYLWAN</t>
  </si>
  <si>
    <t>0039-7660</t>
  </si>
  <si>
    <t>ŚWIAT NAUKI</t>
  </si>
  <si>
    <t>TEATR</t>
  </si>
  <si>
    <t>TEKSTY DRUGIE</t>
  </si>
  <si>
    <t>TWÓRCZOŚĆ</t>
  </si>
  <si>
    <t>TYGODNIK POWSZECHNY</t>
  </si>
  <si>
    <t>0041-4808</t>
  </si>
  <si>
    <t>TYGODNIK SOLIDARNOŚĆ</t>
  </si>
  <si>
    <t>0208-8045</t>
  </si>
  <si>
    <t>WIADOMOŚCI TURYSTYCZNE</t>
  </si>
  <si>
    <t>1641-2451</t>
  </si>
  <si>
    <t>WIEDZA I ŻYCIE</t>
  </si>
  <si>
    <t>WIĘŹ</t>
  </si>
  <si>
    <t>ZESZYTY NAUKOWE SĄDOWNICTWA ADMINISTRACYJNEGO</t>
  </si>
  <si>
    <t>ZESZYTY TEORETYCZNE RACHUNKOWOŚCI</t>
  </si>
  <si>
    <t>ZNAK</t>
  </si>
  <si>
    <t>ŻYCIE SZKOŁY</t>
  </si>
  <si>
    <t>BEZPIECZEŃSTWO PRACY, NAUKA I PRAKTYKA</t>
  </si>
  <si>
    <t>0137-7043</t>
  </si>
  <si>
    <t>1231-0395</t>
  </si>
  <si>
    <t>1733-4837</t>
  </si>
  <si>
    <t>MURATOR</t>
  </si>
  <si>
    <t>0239-6866</t>
  </si>
  <si>
    <t>1644-6038</t>
  </si>
  <si>
    <t>PERSPEKTYWY</t>
  </si>
  <si>
    <t>1427-3543</t>
  </si>
  <si>
    <t>1234-5695</t>
  </si>
  <si>
    <t>1429-3978</t>
  </si>
  <si>
    <t>PRAWO ZAMÓWIEŃ PUBLICZNYCH</t>
  </si>
  <si>
    <t>1733-0777</t>
  </si>
  <si>
    <t>1429-3986</t>
  </si>
  <si>
    <t>1895-0825</t>
  </si>
  <si>
    <t>ZAMÓWIENIA PUBLICZNE DORADCA</t>
  </si>
  <si>
    <t>1428-3530</t>
  </si>
  <si>
    <t>1429-396X</t>
  </si>
  <si>
    <t>2451-3970</t>
  </si>
  <si>
    <t>0555-0025</t>
  </si>
  <si>
    <t>Arcana</t>
  </si>
  <si>
    <t>Archeologia Żywa</t>
  </si>
  <si>
    <t>1233-6882</t>
  </si>
  <si>
    <t>1426-7055</t>
  </si>
  <si>
    <t>Italia Mi Piace</t>
  </si>
  <si>
    <t>2653-1649</t>
  </si>
  <si>
    <t>2544-2635</t>
  </si>
  <si>
    <t>2544-2643</t>
  </si>
  <si>
    <t>Kultura Współczesna</t>
  </si>
  <si>
    <t>1230-4808</t>
  </si>
  <si>
    <t>Rynek Turystyczny. Pismo Biznesu Turystycznego</t>
  </si>
  <si>
    <t>ABI Expert</t>
  </si>
  <si>
    <t>Edukacja Wczesnoszkolna</t>
  </si>
  <si>
    <t>2544-2651</t>
  </si>
  <si>
    <t xml:space="preserve">Wychowanie Muzyczne </t>
  </si>
  <si>
    <t>2545-2436</t>
  </si>
  <si>
    <t>Postępy Techniki Jądrowej</t>
  </si>
  <si>
    <t>0551-6846</t>
  </si>
  <si>
    <t>Programista</t>
  </si>
  <si>
    <t>2084-9400</t>
  </si>
  <si>
    <t>1733-9447</t>
  </si>
  <si>
    <t>ORZECZNICTWO SĄDU NAJWYŻSZEGO – Izba Karna</t>
  </si>
  <si>
    <t>1689-2720</t>
  </si>
  <si>
    <t>ORZECZNICTWO SĄDU NAJWYŻSZEGO – Izba  Pracy i Ubezpieczeń  Społecznych. Zbiór Urzędowy</t>
  </si>
  <si>
    <t>2657-5914</t>
  </si>
  <si>
    <t>SPRAWY MIĘDZYNARODOWE</t>
  </si>
  <si>
    <t>1509-1589</t>
  </si>
  <si>
    <t>Guliwer</t>
  </si>
  <si>
    <t>0867-7115</t>
  </si>
  <si>
    <t>Kwartalnik Filozoficzny</t>
  </si>
  <si>
    <t>1230-4050</t>
  </si>
  <si>
    <t>Kwartalnik Historii Żydów</t>
  </si>
  <si>
    <t>1425-9966</t>
  </si>
  <si>
    <t>Nowy Filomata</t>
  </si>
  <si>
    <t>1428-6327</t>
  </si>
  <si>
    <t>1230-6142</t>
  </si>
  <si>
    <t>Przegląd Orientalistyczny</t>
  </si>
  <si>
    <t>0033-2283</t>
  </si>
  <si>
    <t>Część nr 1</t>
  </si>
  <si>
    <t>cena jednostk.
brutto całego rocznika</t>
  </si>
  <si>
    <t>wartość brutto  (5 x 6) w zł</t>
  </si>
  <si>
    <t>8.</t>
  </si>
  <si>
    <t>0066-6041</t>
  </si>
  <si>
    <t>Artluk</t>
  </si>
  <si>
    <t>1896-3676</t>
  </si>
  <si>
    <t>Czasopismo Geograficzne</t>
  </si>
  <si>
    <t>0045-9453</t>
  </si>
  <si>
    <t>0137-8848</t>
  </si>
  <si>
    <t>Problemy Rozwoju Miast. Kwartalnik Naukowy</t>
  </si>
  <si>
    <t>1733-2435</t>
  </si>
  <si>
    <t>1230-3429</t>
  </si>
  <si>
    <t>2353-5628</t>
  </si>
  <si>
    <t>1425-8315</t>
  </si>
  <si>
    <t>CZASOPISMO GEOGRAFICZNE</t>
  </si>
  <si>
    <t>ORNIS POLONICA</t>
  </si>
  <si>
    <t>2081-9706</t>
  </si>
  <si>
    <t>PRZEGLĄD WSCHODNI</t>
  </si>
  <si>
    <t>0867-5929</t>
  </si>
  <si>
    <t>ARCHEION</t>
  </si>
  <si>
    <t>0209-1747</t>
  </si>
  <si>
    <t>WYDAWNICTWA SEKOCENBUD</t>
  </si>
  <si>
    <t>Zestaw Biuletynów scalonych - prenumerata niebieska</t>
  </si>
  <si>
    <t>Zestaw Biuletynów zagregowanych - prenumerata niebieska</t>
  </si>
  <si>
    <t>Zestaw informacji o cenach czynników produkcji budowlanej - prenumerata niebieska</t>
  </si>
  <si>
    <t>Zestaw informacji o cenach czynników produkcji budowlanej RMS-MAX CD - pierwsze stanowisko - prenumerata elektroniczna</t>
  </si>
  <si>
    <t>Zestaw Wydawnictw waloryzacyjno-regionalizacyjnych -prenumerata niebieska</t>
  </si>
  <si>
    <t>Część nr 2</t>
  </si>
  <si>
    <t>Elektronika. Konstrukcje, Technologie, Zastosowania</t>
  </si>
  <si>
    <t>0033-2089</t>
  </si>
  <si>
    <t>DZIENNIK ŁÓDZKI Wyd. dla miasta Łodzi</t>
  </si>
  <si>
    <t>MEDYCYNA PRACY</t>
  </si>
  <si>
    <t>0465-5893</t>
  </si>
  <si>
    <t>PARKI NARODOWE I REZERWATY PRZYRODY</t>
  </si>
  <si>
    <t>0208-7545</t>
  </si>
  <si>
    <t>PRESS. Media Reklama</t>
  </si>
  <si>
    <t>Załącznik nr 1 do SWZ/umowy</t>
  </si>
  <si>
    <t xml:space="preserve">Plik należy opatrzyć kwalifikowanym podpisem elektronicznym, podpisem zaufanym lub podpisem osobistym osoby uprawomocnionej do występowania w imieniu Wykonawcy </t>
  </si>
  <si>
    <t>0012-7825</t>
  </si>
  <si>
    <t>0137-4729</t>
  </si>
  <si>
    <t>Praca Socjalna</t>
  </si>
  <si>
    <t>0860-3480</t>
  </si>
  <si>
    <t>Szkoła Specjalna</t>
  </si>
  <si>
    <t>0137-818X</t>
  </si>
  <si>
    <t>0137-222X</t>
  </si>
  <si>
    <t>2543-5558</t>
  </si>
  <si>
    <t>POLITYKA SPOŁECZNA</t>
  </si>
  <si>
    <t>EOS. Organ Polskiego Towarzystwa Filologicznego</t>
  </si>
  <si>
    <t>2544-9184</t>
  </si>
  <si>
    <t>2544-1051</t>
  </si>
  <si>
    <t>1689-0051</t>
  </si>
  <si>
    <t>Język Polski w Szkole Podstawowej 2024/25</t>
  </si>
  <si>
    <t>Język Polski w Szkole Ponadpodstawowej 2024/25</t>
  </si>
  <si>
    <t>Spotkania z Zabytkami. Informator Popularnonaukowy</t>
  </si>
  <si>
    <t>CONTROLLING-24</t>
  </si>
  <si>
    <t>2956-5669</t>
  </si>
  <si>
    <t>Konteksty. Polska Sztuka Ludowa</t>
  </si>
  <si>
    <t>1689-6009</t>
  </si>
  <si>
    <t xml:space="preserve">Logistyka i Magazynowanie </t>
  </si>
  <si>
    <t>2956-9354</t>
  </si>
  <si>
    <t>2657-9081</t>
  </si>
  <si>
    <t>0038-853x</t>
  </si>
  <si>
    <t>ZESZYTY PRASOZNAWCZE</t>
  </si>
  <si>
    <t>78/ZP/2024</t>
  </si>
  <si>
    <t>Dostawa czasopism, tygodników, prasy codziennej, krajowej w formie prenumeraty dla Uniwersytetu Łódzkiego na 2025r</t>
  </si>
  <si>
    <t>Razem (pozycja 1-201)</t>
  </si>
  <si>
    <t>1730-6272</t>
  </si>
  <si>
    <t>Dostęp do czasopism za pośrednictwem adresów IP prenumeratora ze stanowisk komputerowych zlokalizowanych fizycznie w siedzibie prenumeratora.</t>
  </si>
  <si>
    <t>1730-6280</t>
  </si>
  <si>
    <t>1730-6299</t>
  </si>
  <si>
    <t>1732-8985</t>
  </si>
  <si>
    <t>1730-6302</t>
  </si>
  <si>
    <t>1730-6310</t>
  </si>
  <si>
    <t>1730-6329</t>
  </si>
  <si>
    <t>ICAN Business Insight pakiet Gold</t>
  </si>
  <si>
    <t>ITwiz  Pakiet Premium</t>
  </si>
  <si>
    <t xml:space="preserve">ORZECZNICTWO NACZELNEGO SĄDU ADMINISTRACYJNEGO I WOJEWÓDZKICH SĄDÓW ADMINISTRACYJNYCH </t>
  </si>
  <si>
    <t>33a</t>
  </si>
  <si>
    <t>33b</t>
  </si>
  <si>
    <t>33c</t>
  </si>
  <si>
    <t>33d</t>
  </si>
  <si>
    <t>33e</t>
  </si>
  <si>
    <t>Orientac. wielkość zamów.</t>
  </si>
  <si>
    <t>Cena jednostkowa brutto całego rocznika w zł</t>
  </si>
  <si>
    <t>Cena brutto (6x7) w zł</t>
  </si>
  <si>
    <t>Część nr 6</t>
  </si>
  <si>
    <t>33*</t>
  </si>
  <si>
    <t>*pozycja  33 WYDAWNICTWA SEKOCENBUD składa się z sumy pozycji 33a, 33b, 33c, 33d, 33e.</t>
  </si>
  <si>
    <t>1507-6962</t>
  </si>
  <si>
    <t>Liczba kodów aktywacyjnych lub loginów</t>
  </si>
  <si>
    <t>Razem (pozycja 1-6)</t>
  </si>
  <si>
    <t>2081-8688</t>
  </si>
  <si>
    <t>Część nr 3</t>
  </si>
  <si>
    <t>Razem (pozycja 1-2)</t>
  </si>
  <si>
    <t>Cena brutto (5x6) w zł</t>
  </si>
  <si>
    <t>liczba kodów aktywacyjnych lub loginów</t>
  </si>
  <si>
    <t>cena jednostkowa brutto całego rocznika w zł</t>
  </si>
  <si>
    <t>uwagi</t>
  </si>
  <si>
    <t>Część nr 4</t>
  </si>
  <si>
    <t>cena brutto (6x7) w zł</t>
  </si>
  <si>
    <t>1689-2844</t>
  </si>
  <si>
    <t>Część nr 5</t>
  </si>
  <si>
    <r>
      <t xml:space="preserve">Logistyka i Magazynowanie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</si>
  <si>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rPr>
        <sz val="11"/>
        <rFont val="Calibri"/>
        <family val="2"/>
        <charset val="238"/>
        <scheme val="minor"/>
      </rPr>
      <t>Marketer+</t>
    </r>
    <r>
      <rPr>
        <b/>
        <sz val="11"/>
        <color rgb="FFC00000"/>
        <rFont val="Calibri"/>
        <family val="2"/>
        <charset val="238"/>
        <scheme val="minor"/>
      </rPr>
      <t xml:space="preserve"> prenumerata premium z pełnym dostępem do archiwum</t>
    </r>
  </si>
  <si>
    <r>
      <rPr>
        <sz val="11"/>
        <rFont val="Calibri"/>
        <family val="2"/>
        <charset val="238"/>
        <scheme val="minor"/>
      </rPr>
      <t xml:space="preserve">MIT Sloan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</si>
  <si>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rPr>
        <sz val="11"/>
        <rFont val="Calibri"/>
        <family val="2"/>
        <charset val="238"/>
        <scheme val="minor"/>
      </rPr>
      <t xml:space="preserve">Personel i Zarządzanie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</si>
  <si>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rPr>
        <sz val="11"/>
        <rFont val="Calibri"/>
        <family val="2"/>
        <charset val="238"/>
        <scheme val="minor"/>
      </rPr>
      <t>Polityka</t>
    </r>
    <r>
      <rPr>
        <b/>
        <sz val="11"/>
        <color rgb="FFC00000"/>
        <rFont val="Calibri"/>
        <family val="2"/>
        <charset val="238"/>
        <scheme val="minor"/>
      </rPr>
      <t xml:space="preserve"> wersja elektroniczna</t>
    </r>
  </si>
  <si>
    <r>
      <t xml:space="preserve">Rachunkowość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</si>
  <si>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Tygodnik Powszechy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</si>
  <si>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rPr>
        <sz val="11"/>
        <rFont val="Calibri"/>
        <family val="2"/>
        <charset val="238"/>
        <scheme val="minor"/>
      </rPr>
      <t xml:space="preserve">MARKETER+ </t>
    </r>
    <r>
      <rPr>
        <sz val="11"/>
        <color rgb="FFC00000"/>
        <rFont val="Calibri"/>
        <family val="2"/>
        <charset val="238"/>
        <scheme val="minor"/>
      </rPr>
      <t>prenumerata premium z pełnym dostępem do archiwum</t>
    </r>
  </si>
  <si>
    <r>
      <t xml:space="preserve">PAŃSTWO I PRAWO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</si>
  <si>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SAMORZĄD TERYTORIALNY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</si>
  <si>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TYGODNIK POWSZECHNY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</si>
  <si>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WSPÓLNOTA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</si>
  <si>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>ATEST Ochrona Pracy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</si>
  <si>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DZIENNIK ŁÓDZKI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</si>
  <si>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EXPRESS ILUSTROWANY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</si>
  <si>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NEWSWEEK POLSKA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</si>
  <si>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PERSONEL I ZARZĄDZANIE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</si>
  <si>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POLITYKA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</si>
  <si>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PORADNIK GAZETY PRAWNEJ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</si>
  <si>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PULS BIZNESU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</si>
  <si>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>RACHUNKOWOŚĆ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</si>
  <si>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WPROST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</si>
  <si>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BIULETYN INFORMAC.DLA SŁUŻB EKONOMICZNO-FINANSOWYCH </t>
    </r>
    <r>
      <rPr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</si>
  <si>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GAZETA PODATKOWA </t>
    </r>
    <r>
      <rPr>
        <sz val="11"/>
        <color rgb="FFC00000"/>
        <rFont val="Calibri"/>
        <family val="2"/>
        <charset val="238"/>
        <scheme val="minor"/>
      </rPr>
      <t>wersja elektroniczna</t>
    </r>
  </si>
  <si>
    <r>
      <t>PORADNIK VAT</t>
    </r>
    <r>
      <rPr>
        <sz val="11"/>
        <color rgb="FFC00000"/>
        <rFont val="Calibri"/>
        <family val="2"/>
        <charset val="238"/>
        <scheme val="minor"/>
      </rPr>
      <t xml:space="preserve"> wersja elektroniczna</t>
    </r>
  </si>
  <si>
    <r>
      <t xml:space="preserve">PRZEGLĄD PODATKU DOCHODOWEGO </t>
    </r>
    <r>
      <rPr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</si>
  <si>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UBEZPIECZENIA I PRAWO PRACY </t>
    </r>
    <r>
      <rPr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</si>
  <si>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ZESZYTY METODYCZNE RACHUNKOWOŚCI </t>
    </r>
    <r>
      <rPr>
        <sz val="11"/>
        <color rgb="FFC00000"/>
        <rFont val="Calibri"/>
        <family val="2"/>
        <charset val="238"/>
        <scheme val="minor"/>
      </rPr>
      <t>wersja elektroniczna</t>
    </r>
  </si>
  <si>
    <t xml:space="preserve">Czasopisma w komplecie promocyjnym w wersji premium z dostępem do wyszukiwarki  i orzecznictwa wraz z korzystaniem z Serwisu Głównego Księgowego.                                                                </t>
  </si>
  <si>
    <r>
      <t>Dziennik Gazeta Prawna pakiet PREMIUM</t>
    </r>
    <r>
      <rPr>
        <sz val="11"/>
        <color rgb="FFC00000"/>
        <rFont val="Calibri"/>
        <family val="2"/>
        <charset val="238"/>
        <scheme val="minor"/>
      </rPr>
      <t xml:space="preserve"> wersja elektroniczna</t>
    </r>
  </si>
  <si>
    <r>
      <t xml:space="preserve">Dziennik Gazeta Prawna pakiet PREMIUM </t>
    </r>
    <r>
      <rPr>
        <sz val="11"/>
        <color rgb="FFC00000"/>
        <rFont val="Calibri"/>
        <family val="2"/>
        <charset val="238"/>
        <scheme val="minor"/>
      </rPr>
      <t>wersja elektroniczna</t>
    </r>
  </si>
  <si>
    <t xml:space="preserve">Dostęp online do Dziennik Gazeta Prawna realizowany ze strony https://www.gazetaprawna.pl/ 
Identyfikacja uprawnionych do korzystania z DGP użytkowników na podstawie IP sieci Uniwersytetu Łódzkiego (212.191.64.*-201.191.75.*; 212.191.80.*-212.191.81.*). 
Możliwość realizacji zdalnego dostępu do serwisu DGP za pomocą serwera proxy (HAN- Hidden Automatic Navigator, o IP 212.191.71.5). Liczba równoczesnych użytkowników - 3 dla jednego dostępu  
Czas realizacji usługi dostępu do serwisu DGP: 01.01.2025-31.12.2025 
Pakiet Premium z archiwum                                                                                                                       </t>
  </si>
  <si>
    <r>
      <t xml:space="preserve">GAZETA WYBORCZA </t>
    </r>
    <r>
      <rPr>
        <b/>
        <sz val="11"/>
        <color rgb="FFC00000"/>
        <rFont val="Calibri"/>
        <family val="2"/>
        <charset val="238"/>
        <scheme val="minor"/>
      </rPr>
      <t xml:space="preserve">wersja elektroniczna - pakiet klubowy </t>
    </r>
  </si>
  <si>
    <t xml:space="preserve">Dostęp online do GW realizowany ze strony https://wyborcza.pl/ 
Identyfikacja uprawnionych do korzystania z GW użytkowników na podstawie IP sieci Uniwersytetu Łódzkiego (212.191.64.*-201.191.75.*; 212.191.80.*-212.191.81.*). 
Możliwość realizacji zdalnego dostępu do serwisu GW za pomocą serwera proxy (HAN - Hidden Automatic Navigator, o IP 212.191.71.5). 
Liczba równoczesnych użytkowników - 3 dla jednego kodu (dostępu) + 2 dodatkowe prenumeraty 
Czas realizacji usługi dostępu do serwisu GW: 01.01.2025-31.12.2025 
Pakiet Klubowy zapewnia dostęp do “Duży Format”; “Wolna Sobota”; “Wysokie Obcasy Extra”; “Wysokie Obcasy”; “Ale Historia”; “Książki”; “Słówka”; “Ekonomia=” 
Pakiet musi zapewnić dostęp do materiałów archiwalnych GW- artykułów publikowanych od 1989 roku 
 </t>
  </si>
  <si>
    <t>Dostęp online do Rzeczpospolita realizowany ze strony https://www.rp.pl/ 
Identyfikacja uprawnionych do korzystania z RP użytkowników na podstawie IP sieci Uniwersytetu Łódzkiego (212.191.64.*-201.191.75.*; 212.191.80.*-212.191.81.*).  
Liczba równoczesnych użytkowników -1 dla jednego kodu (dostępu)+ 2 osoby do serwisu (bez e-wydań) 
Czas realizacji usługi dostępu do serwisu Rzeczpospolitej: 01.01.2025-31.12.2025 
Pakiet Rzeczpospolita e-prenumerata Pakit Plus zapewnia dostęp do treści rp.pl w serwisie i aplikacji, cyfrowe archiwum wydań “Rzeczpospolitej” od 1993 roku, e-wydania dostępne już dzień przed wydaniem papierowym o godzinie 21.00</t>
  </si>
  <si>
    <r>
      <t xml:space="preserve">RZECZPOSPOLITA  </t>
    </r>
    <r>
      <rPr>
        <b/>
        <sz val="14"/>
        <color rgb="FFC00000"/>
        <rFont val="Arial"/>
        <family val="2"/>
        <charset val="238"/>
      </rPr>
      <t>wersja elektroniczna</t>
    </r>
  </si>
  <si>
    <r>
      <t xml:space="preserve">Annales Polonici Mathematici (PAN) </t>
    </r>
    <r>
      <rPr>
        <sz val="11"/>
        <color rgb="FFC00000"/>
        <rFont val="Calibri"/>
        <family val="2"/>
        <charset val="238"/>
        <scheme val="minor"/>
      </rPr>
      <t>wersja online</t>
    </r>
  </si>
  <si>
    <r>
      <t xml:space="preserve">Applicationes Mathematicae (PAN) </t>
    </r>
    <r>
      <rPr>
        <sz val="11"/>
        <color rgb="FFC00000"/>
        <rFont val="Calibri"/>
        <family val="2"/>
        <charset val="238"/>
        <scheme val="minor"/>
      </rPr>
      <t>wersja online</t>
    </r>
  </si>
  <si>
    <r>
      <t xml:space="preserve">Banach Center Publication (PAN) </t>
    </r>
    <r>
      <rPr>
        <sz val="11"/>
        <color rgb="FFC00000"/>
        <rFont val="Calibri"/>
        <family val="2"/>
        <charset val="238"/>
        <scheme val="minor"/>
      </rPr>
      <t>wersja online</t>
    </r>
  </si>
  <si>
    <r>
      <t xml:space="preserve">Bulletin of the Polish Academy of Sciences. Mathematics (PAN) </t>
    </r>
    <r>
      <rPr>
        <sz val="11"/>
        <color rgb="FFC00000"/>
        <rFont val="Calibri"/>
        <family val="2"/>
        <charset val="238"/>
        <scheme val="minor"/>
      </rPr>
      <t>wersja online</t>
    </r>
  </si>
  <si>
    <r>
      <t>Colloquium Mathematicum (PAN)</t>
    </r>
    <r>
      <rPr>
        <sz val="11"/>
        <color rgb="FFC00000"/>
        <rFont val="Calibri"/>
        <family val="2"/>
        <charset val="238"/>
        <scheme val="minor"/>
      </rPr>
      <t xml:space="preserve"> wersja online</t>
    </r>
  </si>
  <si>
    <r>
      <t xml:space="preserve">Dissertationes Mathematicae (PAN) </t>
    </r>
    <r>
      <rPr>
        <sz val="11"/>
        <color rgb="FFC00000"/>
        <rFont val="Calibri"/>
        <family val="2"/>
        <charset val="238"/>
        <scheme val="minor"/>
      </rPr>
      <t>wersja online</t>
    </r>
  </si>
  <si>
    <r>
      <t xml:space="preserve">Fundamenta Mathematicae (PAN) </t>
    </r>
    <r>
      <rPr>
        <sz val="11"/>
        <color rgb="FFC00000"/>
        <rFont val="Calibri"/>
        <family val="2"/>
        <charset val="238"/>
        <scheme val="minor"/>
      </rPr>
      <t>wersja online</t>
    </r>
  </si>
  <si>
    <r>
      <rPr>
        <sz val="11"/>
        <rFont val="Calibri"/>
        <family val="2"/>
        <charset val="238"/>
        <scheme val="minor"/>
      </rPr>
      <t>Matematyka. Czasopismo dla Nauczycieli</t>
    </r>
    <r>
      <rPr>
        <sz val="11"/>
        <color rgb="FFC00000"/>
        <rFont val="Calibri"/>
        <family val="2"/>
        <charset val="238"/>
        <scheme val="minor"/>
      </rPr>
      <t xml:space="preserve"> wersja tylko online</t>
    </r>
  </si>
  <si>
    <r>
      <t>Studia Mathematica (PAN)</t>
    </r>
    <r>
      <rPr>
        <sz val="11"/>
        <color rgb="FFC00000"/>
        <rFont val="Calibri"/>
        <family val="2"/>
        <charset val="238"/>
        <scheme val="minor"/>
      </rPr>
      <t xml:space="preserve"> wersja online</t>
    </r>
  </si>
  <si>
    <r>
      <rPr>
        <sz val="11"/>
        <rFont val="Calibri"/>
        <family val="2"/>
        <charset val="238"/>
        <scheme val="minor"/>
      </rPr>
      <t>Topological Methods in Nonlinear Analysis</t>
    </r>
    <r>
      <rPr>
        <sz val="11"/>
        <color rgb="FFC00000"/>
        <rFont val="Calibri"/>
        <family val="2"/>
        <charset val="238"/>
        <scheme val="minor"/>
      </rPr>
      <t xml:space="preserve"> wersja online</t>
    </r>
  </si>
  <si>
    <r>
      <rPr>
        <sz val="11"/>
        <rFont val="Calibri"/>
        <family val="2"/>
        <charset val="238"/>
        <scheme val="minor"/>
      </rPr>
      <t>E-commerce &amp; Digital Marketing</t>
    </r>
    <r>
      <rPr>
        <sz val="11"/>
        <color rgb="FFC00000"/>
        <rFont val="Calibri"/>
        <family val="2"/>
        <charset val="238"/>
        <scheme val="minor"/>
      </rPr>
      <t xml:space="preserve"> </t>
    </r>
    <r>
      <rPr>
        <b/>
        <sz val="11"/>
        <color rgb="FFC00000"/>
        <rFont val="Calibri"/>
        <family val="2"/>
        <charset val="238"/>
        <scheme val="minor"/>
      </rPr>
      <t>+ dostęp online</t>
    </r>
  </si>
  <si>
    <r>
      <rPr>
        <sz val="11"/>
        <rFont val="Calibri"/>
        <family val="2"/>
        <charset val="238"/>
        <scheme val="minor"/>
      </rPr>
      <t xml:space="preserve">E-commerce w Praktyce </t>
    </r>
    <r>
      <rPr>
        <b/>
        <sz val="11"/>
        <color rgb="FFC00000"/>
        <rFont val="Calibri"/>
        <family val="2"/>
        <charset val="238"/>
        <scheme val="minor"/>
      </rPr>
      <t>+ dostęp online</t>
    </r>
  </si>
  <si>
    <r>
      <rPr>
        <sz val="11"/>
        <rFont val="Calibri"/>
        <family val="2"/>
        <charset val="238"/>
        <scheme val="minor"/>
      </rPr>
      <t>Marketing i Rynek</t>
    </r>
    <r>
      <rPr>
        <sz val="11"/>
        <color rgb="FFC00000"/>
        <rFont val="Calibri"/>
        <family val="2"/>
        <charset val="238"/>
        <scheme val="minor"/>
      </rPr>
      <t xml:space="preserve"> </t>
    </r>
    <r>
      <rPr>
        <b/>
        <sz val="11"/>
        <color rgb="FFC00000"/>
        <rFont val="Calibri"/>
        <family val="2"/>
        <charset val="238"/>
        <scheme val="minor"/>
      </rPr>
      <t>wersja elektroniczna</t>
    </r>
  </si>
  <si>
    <r>
      <rPr>
        <sz val="11"/>
        <rFont val="Calibri"/>
        <family val="2"/>
        <charset val="238"/>
        <scheme val="minor"/>
      </rPr>
      <t xml:space="preserve">ONLINE MARKETING MAGAZYN </t>
    </r>
    <r>
      <rPr>
        <sz val="11"/>
        <color rgb="FFC00000"/>
        <rFont val="Calibri"/>
        <family val="2"/>
        <charset val="238"/>
        <scheme val="minor"/>
      </rPr>
      <t>wersja premium z dostępem do portalu</t>
    </r>
  </si>
  <si>
    <r>
      <rPr>
        <sz val="11"/>
        <rFont val="Calibri"/>
        <family val="2"/>
        <charset val="238"/>
        <scheme val="minor"/>
      </rPr>
      <t xml:space="preserve">ORZECZNICTWO NACZELNEGO SĄDU ADMINISTRACYJNEGO I WOJEWÓDZKICH SĄDÓW ADMINISTRACYJNYCH </t>
    </r>
    <r>
      <rPr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</si>
  <si>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Forum Akademickie </t>
    </r>
    <r>
      <rPr>
        <sz val="11"/>
        <color rgb="FFC00000"/>
        <rFont val="Calibri"/>
        <family val="2"/>
        <charset val="238"/>
        <scheme val="minor"/>
      </rPr>
      <t>wersja elektroniczna</t>
    </r>
  </si>
  <si>
    <r>
      <t>HR Business Partner</t>
    </r>
    <r>
      <rPr>
        <sz val="11"/>
        <color rgb="FFC00000"/>
        <rFont val="Calibri"/>
        <family val="2"/>
        <charset val="238"/>
        <scheme val="minor"/>
      </rPr>
      <t xml:space="preserve"> wersja online z dostępem do archiwum</t>
    </r>
  </si>
  <si>
    <r>
      <t xml:space="preserve">Marketing w Praktyce </t>
    </r>
    <r>
      <rPr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</si>
  <si>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Monitor Zamówień Publicznych </t>
    </r>
    <r>
      <rPr>
        <sz val="11"/>
        <color rgb="FFC00000"/>
        <rFont val="Calibri"/>
        <family val="2"/>
        <charset val="238"/>
        <scheme val="minor"/>
      </rPr>
      <t>wersja cyfrowa z dostępem do archiwum</t>
    </r>
  </si>
  <si>
    <r>
      <t xml:space="preserve">Ochrona Przeciwpożarowa </t>
    </r>
    <r>
      <rPr>
        <sz val="11"/>
        <color rgb="FFC00000"/>
        <rFont val="Calibri"/>
        <family val="2"/>
        <charset val="238"/>
        <scheme val="minor"/>
      </rPr>
      <t>wersja elektroniczna</t>
    </r>
  </si>
  <si>
    <r>
      <t xml:space="preserve">Przetargi Publiczne </t>
    </r>
    <r>
      <rPr>
        <sz val="11"/>
        <color rgb="FFC00000"/>
        <rFont val="Calibri"/>
        <family val="2"/>
        <charset val="238"/>
        <scheme val="minor"/>
      </rPr>
      <t>wersja elektroniczna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</si>
</sst>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_ ;\-#,##0.00\ 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</font>
    <font>
      <sz val="14"/>
      <name val="Arial CE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00800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rgb="FF008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12"/>
      <color rgb="FFC0000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4"/>
      <color theme="8" tint="-0.249977111117893"/>
      <name val="Arial"/>
      <family val="2"/>
      <charset val="238"/>
    </font>
    <font>
      <sz val="11"/>
      <name val="Arial"/>
      <family val="2"/>
      <charset val="238"/>
    </font>
    <font>
      <sz val="14"/>
      <color rgb="FF008000"/>
      <name val="Arial"/>
      <family val="2"/>
      <charset val="238"/>
    </font>
    <font>
      <b/>
      <sz val="14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3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36">
    <xf numFmtId="0" fontId="0" fillId="0" borderId="0" xfId="0"/>
    <xf numFmtId="0" fontId="3" fillId="0" borderId="0" xfId="0" applyFont="1"/>
    <xf numFmtId="2" fontId="0" fillId="0" borderId="0" xfId="0" applyNumberFormat="1"/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2" fontId="2" fillId="0" borderId="7" xfId="0" applyNumberFormat="1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6" fillId="0" borderId="0" xfId="0" applyNumberFormat="1" applyFont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8" fillId="0" borderId="0" xfId="0" applyNumberFormat="1" applyFont="1"/>
    <xf numFmtId="2" fontId="10" fillId="0" borderId="0" xfId="0" applyNumberFormat="1" applyFont="1"/>
    <xf numFmtId="0" fontId="9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2" fontId="18" fillId="0" borderId="0" xfId="0" applyNumberFormat="1" applyFont="1"/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 wrapText="1"/>
    </xf>
    <xf numFmtId="2" fontId="9" fillId="0" borderId="20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1" xfId="4" applyFont="1" applyBorder="1" applyAlignment="1">
      <alignment horizontal="left" vertical="center"/>
    </xf>
    <xf numFmtId="0" fontId="8" fillId="0" borderId="21" xfId="4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2" fontId="12" fillId="0" borderId="21" xfId="4" applyNumberFormat="1" applyFont="1" applyBorder="1"/>
    <xf numFmtId="2" fontId="12" fillId="0" borderId="21" xfId="0" applyNumberFormat="1" applyFont="1" applyBorder="1"/>
    <xf numFmtId="2" fontId="8" fillId="0" borderId="25" xfId="4" applyNumberFormat="1" applyFont="1" applyBorder="1" applyAlignment="1">
      <alignment horizontal="right" vertical="center"/>
    </xf>
    <xf numFmtId="2" fontId="8" fillId="0" borderId="21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8" fillId="0" borderId="26" xfId="4" applyFont="1" applyBorder="1" applyAlignment="1">
      <alignment horizontal="left" vertical="center"/>
    </xf>
    <xf numFmtId="0" fontId="8" fillId="0" borderId="26" xfId="4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2" fontId="12" fillId="0" borderId="26" xfId="4" applyNumberFormat="1" applyFont="1" applyBorder="1"/>
    <xf numFmtId="2" fontId="12" fillId="0" borderId="26" xfId="0" applyNumberFormat="1" applyFont="1" applyBorder="1"/>
    <xf numFmtId="2" fontId="8" fillId="0" borderId="27" xfId="4" applyNumberFormat="1" applyFont="1" applyBorder="1" applyAlignment="1">
      <alignment horizontal="right" vertical="center"/>
    </xf>
    <xf numFmtId="2" fontId="8" fillId="0" borderId="28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0" fontId="8" fillId="0" borderId="28" xfId="4" applyFont="1" applyBorder="1" applyAlignment="1">
      <alignment horizontal="left" vertical="center"/>
    </xf>
    <xf numFmtId="0" fontId="8" fillId="0" borderId="28" xfId="4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2" fontId="12" fillId="0" borderId="28" xfId="4" applyNumberFormat="1" applyFont="1" applyBorder="1"/>
    <xf numFmtId="2" fontId="12" fillId="0" borderId="28" xfId="0" applyNumberFormat="1" applyFont="1" applyBorder="1"/>
    <xf numFmtId="2" fontId="8" fillId="0" borderId="29" xfId="4" applyNumberFormat="1" applyFont="1" applyBorder="1" applyAlignment="1">
      <alignment horizontal="right" vertical="center"/>
    </xf>
    <xf numFmtId="0" fontId="8" fillId="0" borderId="28" xfId="4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/>
    </xf>
    <xf numFmtId="2" fontId="8" fillId="0" borderId="28" xfId="4" applyNumberFormat="1" applyFont="1" applyBorder="1"/>
    <xf numFmtId="2" fontId="8" fillId="0" borderId="28" xfId="0" applyNumberFormat="1" applyFont="1" applyBorder="1"/>
    <xf numFmtId="1" fontId="12" fillId="0" borderId="28" xfId="0" applyNumberFormat="1" applyFont="1" applyBorder="1" applyAlignment="1">
      <alignment horizontal="center"/>
    </xf>
    <xf numFmtId="1" fontId="12" fillId="0" borderId="28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4" fontId="12" fillId="0" borderId="28" xfId="0" applyNumberFormat="1" applyFont="1" applyBorder="1"/>
    <xf numFmtId="2" fontId="8" fillId="0" borderId="29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left" vertical="center"/>
    </xf>
    <xf numFmtId="2" fontId="12" fillId="2" borderId="28" xfId="0" applyNumberFormat="1" applyFont="1" applyFill="1" applyBorder="1"/>
    <xf numFmtId="0" fontId="13" fillId="0" borderId="0" xfId="0" applyFont="1"/>
    <xf numFmtId="0" fontId="8" fillId="0" borderId="28" xfId="0" applyFont="1" applyBorder="1" applyAlignment="1">
      <alignment horizontal="center" vertical="center" wrapText="1"/>
    </xf>
    <xf numFmtId="2" fontId="12" fillId="0" borderId="28" xfId="0" applyNumberFormat="1" applyFont="1" applyBorder="1" applyAlignment="1">
      <alignment horizontal="right" vertical="center" wrapText="1"/>
    </xf>
    <xf numFmtId="2" fontId="8" fillId="0" borderId="29" xfId="0" applyNumberFormat="1" applyFont="1" applyBorder="1" applyAlignment="1">
      <alignment horizontal="right" vertical="center" wrapText="1"/>
    </xf>
    <xf numFmtId="1" fontId="8" fillId="0" borderId="28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right"/>
    </xf>
    <xf numFmtId="2" fontId="12" fillId="0" borderId="28" xfId="0" applyNumberFormat="1" applyFont="1" applyBorder="1" applyAlignment="1">
      <alignment vertical="center" wrapText="1"/>
    </xf>
    <xf numFmtId="4" fontId="12" fillId="0" borderId="28" xfId="0" applyNumberFormat="1" applyFont="1" applyBorder="1" applyAlignment="1">
      <alignment horizontal="right"/>
    </xf>
    <xf numFmtId="2" fontId="12" fillId="0" borderId="28" xfId="0" applyNumberFormat="1" applyFont="1" applyBorder="1" applyAlignment="1">
      <alignment horizontal="right"/>
    </xf>
    <xf numFmtId="0" fontId="14" fillId="0" borderId="28" xfId="0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center" vertical="top" wrapText="1"/>
    </xf>
    <xf numFmtId="2" fontId="8" fillId="3" borderId="29" xfId="0" applyNumberFormat="1" applyFont="1" applyFill="1" applyBorder="1" applyAlignment="1">
      <alignment horizontal="right" vertical="center" wrapText="1"/>
    </xf>
    <xf numFmtId="0" fontId="8" fillId="0" borderId="28" xfId="0" applyFont="1" applyBorder="1" applyAlignment="1">
      <alignment horizontal="center" vertical="top" wrapText="1"/>
    </xf>
    <xf numFmtId="165" fontId="8" fillId="0" borderId="28" xfId="1" applyNumberFormat="1" applyFont="1" applyBorder="1" applyAlignment="1">
      <alignment horizontal="right" vertical="center" wrapText="1"/>
    </xf>
    <xf numFmtId="2" fontId="8" fillId="0" borderId="29" xfId="1" applyNumberFormat="1" applyFont="1" applyBorder="1" applyAlignment="1">
      <alignment horizontal="right" vertical="center" wrapText="1"/>
    </xf>
    <xf numFmtId="2" fontId="15" fillId="0" borderId="28" xfId="1" applyNumberFormat="1" applyFont="1" applyBorder="1" applyAlignment="1">
      <alignment horizontal="right" vertical="center" wrapText="1"/>
    </xf>
    <xf numFmtId="2" fontId="8" fillId="0" borderId="28" xfId="1" applyNumberFormat="1" applyFont="1" applyBorder="1" applyAlignment="1">
      <alignment horizontal="right" vertical="center" wrapText="1"/>
    </xf>
    <xf numFmtId="165" fontId="12" fillId="0" borderId="28" xfId="1" applyNumberFormat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 wrapText="1"/>
    </xf>
    <xf numFmtId="165" fontId="12" fillId="0" borderId="28" xfId="0" applyNumberFormat="1" applyFont="1" applyBorder="1" applyAlignment="1">
      <alignment horizontal="right" vertical="center" wrapText="1"/>
    </xf>
    <xf numFmtId="2" fontId="8" fillId="0" borderId="8" xfId="1" applyNumberFormat="1" applyFont="1" applyBorder="1" applyAlignment="1">
      <alignment horizontal="right" vertical="center" wrapText="1"/>
    </xf>
    <xf numFmtId="0" fontId="8" fillId="0" borderId="28" xfId="3" applyFont="1" applyBorder="1" applyAlignment="1">
      <alignment horizontal="left" vertical="center"/>
    </xf>
    <xf numFmtId="0" fontId="8" fillId="0" borderId="28" xfId="3" applyFont="1" applyBorder="1" applyAlignment="1">
      <alignment horizontal="center" vertical="center"/>
    </xf>
    <xf numFmtId="164" fontId="12" fillId="0" borderId="28" xfId="2" applyFont="1" applyBorder="1"/>
    <xf numFmtId="2" fontId="8" fillId="0" borderId="8" xfId="2" applyNumberFormat="1" applyFont="1" applyBorder="1" applyAlignment="1">
      <alignment horizontal="right" vertical="center"/>
    </xf>
    <xf numFmtId="0" fontId="8" fillId="0" borderId="28" xfId="3" applyFont="1" applyBorder="1" applyAlignment="1">
      <alignment horizontal="center" vertical="center" wrapText="1"/>
    </xf>
    <xf numFmtId="2" fontId="8" fillId="0" borderId="30" xfId="2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"/>
    </xf>
    <xf numFmtId="0" fontId="14" fillId="0" borderId="33" xfId="0" applyFont="1" applyBorder="1" applyAlignment="1">
      <alignment horizontal="center" vertical="center"/>
    </xf>
    <xf numFmtId="0" fontId="8" fillId="0" borderId="33" xfId="3" applyFont="1" applyBorder="1" applyAlignment="1">
      <alignment horizontal="left" vertical="center"/>
    </xf>
    <xf numFmtId="0" fontId="8" fillId="0" borderId="33" xfId="3" applyFont="1" applyBorder="1" applyAlignment="1">
      <alignment horizontal="center" vertical="center"/>
    </xf>
    <xf numFmtId="0" fontId="8" fillId="0" borderId="33" xfId="3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top" wrapText="1"/>
    </xf>
    <xf numFmtId="164" fontId="12" fillId="0" borderId="33" xfId="2" applyFont="1" applyBorder="1"/>
    <xf numFmtId="2" fontId="12" fillId="0" borderId="33" xfId="0" applyNumberFormat="1" applyFont="1" applyBorder="1"/>
    <xf numFmtId="2" fontId="8" fillId="0" borderId="33" xfId="0" applyNumberFormat="1" applyFont="1" applyBorder="1" applyAlignment="1">
      <alignment horizontal="right" vertical="center"/>
    </xf>
    <xf numFmtId="2" fontId="9" fillId="0" borderId="36" xfId="0" applyNumberFormat="1" applyFont="1" applyBorder="1" applyAlignment="1">
      <alignment horizontal="right" vertical="center"/>
    </xf>
    <xf numFmtId="2" fontId="1" fillId="0" borderId="0" xfId="0" applyNumberFormat="1" applyFont="1" applyAlignment="1">
      <alignment horizontal="center"/>
    </xf>
    <xf numFmtId="0" fontId="9" fillId="0" borderId="20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right" vertical="center"/>
    </xf>
    <xf numFmtId="2" fontId="8" fillId="0" borderId="21" xfId="0" applyNumberFormat="1" applyFont="1" applyBorder="1" applyAlignment="1">
      <alignment horizontal="left" vertical="center" wrapText="1"/>
    </xf>
    <xf numFmtId="2" fontId="8" fillId="0" borderId="26" xfId="4" applyNumberFormat="1" applyFont="1" applyBorder="1" applyAlignment="1">
      <alignment horizontal="right"/>
    </xf>
    <xf numFmtId="0" fontId="8" fillId="0" borderId="26" xfId="0" applyFont="1" applyBorder="1" applyAlignment="1">
      <alignment horizontal="left"/>
    </xf>
    <xf numFmtId="2" fontId="8" fillId="0" borderId="26" xfId="0" applyNumberFormat="1" applyFont="1" applyBorder="1" applyAlignment="1">
      <alignment horizontal="right"/>
    </xf>
    <xf numFmtId="2" fontId="8" fillId="0" borderId="26" xfId="0" applyNumberFormat="1" applyFont="1" applyBorder="1" applyAlignment="1">
      <alignment vertical="center"/>
    </xf>
    <xf numFmtId="2" fontId="8" fillId="0" borderId="27" xfId="0" applyNumberFormat="1" applyFont="1" applyBorder="1" applyAlignment="1">
      <alignment horizontal="right" vertical="center"/>
    </xf>
    <xf numFmtId="2" fontId="7" fillId="0" borderId="28" xfId="0" applyNumberFormat="1" applyFont="1" applyBorder="1" applyAlignment="1">
      <alignment horizontal="left" vertical="center" wrapText="1"/>
    </xf>
    <xf numFmtId="2" fontId="8" fillId="0" borderId="28" xfId="0" applyNumberFormat="1" applyFont="1" applyBorder="1" applyAlignment="1">
      <alignment vertical="center"/>
    </xf>
    <xf numFmtId="2" fontId="8" fillId="0" borderId="25" xfId="0" applyNumberFormat="1" applyFont="1" applyBorder="1" applyAlignment="1">
      <alignment horizontal="right" vertical="center"/>
    </xf>
    <xf numFmtId="2" fontId="8" fillId="0" borderId="28" xfId="0" applyNumberFormat="1" applyFont="1" applyBorder="1" applyAlignment="1">
      <alignment horizontal="left" vertical="center" wrapText="1"/>
    </xf>
    <xf numFmtId="0" fontId="8" fillId="0" borderId="26" xfId="4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2" fontId="8" fillId="0" borderId="28" xfId="0" applyNumberFormat="1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2" fontId="8" fillId="0" borderId="28" xfId="0" applyNumberFormat="1" applyFont="1" applyBorder="1" applyAlignment="1">
      <alignment horizontal="right" vertical="center" wrapText="1"/>
    </xf>
    <xf numFmtId="165" fontId="8" fillId="0" borderId="28" xfId="1" applyNumberFormat="1" applyFont="1" applyFill="1" applyBorder="1" applyAlignment="1">
      <alignment horizontal="right" vertical="center" wrapText="1"/>
    </xf>
    <xf numFmtId="164" fontId="12" fillId="0" borderId="28" xfId="2" applyFont="1" applyFill="1" applyBorder="1"/>
    <xf numFmtId="0" fontId="12" fillId="0" borderId="28" xfId="0" applyFont="1" applyBorder="1" applyAlignment="1">
      <alignment horizontal="left"/>
    </xf>
    <xf numFmtId="164" fontId="12" fillId="0" borderId="28" xfId="1" applyFont="1" applyFill="1" applyBorder="1" applyAlignment="1">
      <alignment horizontal="right" vertical="top" wrapText="1"/>
    </xf>
    <xf numFmtId="164" fontId="12" fillId="0" borderId="28" xfId="1" applyFont="1" applyBorder="1" applyAlignment="1">
      <alignment horizontal="right" vertical="top" wrapText="1"/>
    </xf>
    <xf numFmtId="0" fontId="8" fillId="0" borderId="2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164" fontId="12" fillId="0" borderId="33" xfId="1" applyFont="1" applyBorder="1" applyAlignment="1">
      <alignment horizontal="right" vertical="top" wrapText="1"/>
    </xf>
    <xf numFmtId="0" fontId="12" fillId="0" borderId="33" xfId="0" applyFont="1" applyBorder="1" applyAlignment="1">
      <alignment horizontal="left"/>
    </xf>
    <xf numFmtId="2" fontId="12" fillId="0" borderId="33" xfId="0" applyNumberFormat="1" applyFont="1" applyBorder="1" applyAlignment="1">
      <alignment horizontal="right"/>
    </xf>
    <xf numFmtId="2" fontId="8" fillId="0" borderId="33" xfId="0" applyNumberFormat="1" applyFont="1" applyBorder="1" applyAlignment="1">
      <alignment vertical="center"/>
    </xf>
    <xf numFmtId="2" fontId="8" fillId="0" borderId="2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left" vertical="center" wrapText="1"/>
    </xf>
    <xf numFmtId="0" fontId="0" fillId="0" borderId="30" xfId="0" applyBorder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0" fontId="0" fillId="0" borderId="30" xfId="0" applyBorder="1" applyAlignment="1">
      <alignment horizontal="right"/>
    </xf>
    <xf numFmtId="0" fontId="0" fillId="0" borderId="30" xfId="0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8" fillId="0" borderId="21" xfId="4" applyFont="1" applyBorder="1" applyAlignment="1">
      <alignment horizontal="left" vertical="center" wrapText="1"/>
    </xf>
    <xf numFmtId="0" fontId="8" fillId="0" borderId="28" xfId="3" applyFont="1" applyBorder="1" applyAlignment="1">
      <alignment horizontal="left" vertical="center" wrapText="1"/>
    </xf>
    <xf numFmtId="0" fontId="8" fillId="0" borderId="33" xfId="3" applyFont="1" applyBorder="1" applyAlignment="1">
      <alignment horizontal="left" vertical="center" wrapText="1"/>
    </xf>
    <xf numFmtId="2" fontId="8" fillId="0" borderId="34" xfId="0" applyNumberFormat="1" applyFont="1" applyBorder="1" applyAlignment="1">
      <alignment horizontal="right" vertical="center"/>
    </xf>
    <xf numFmtId="2" fontId="9" fillId="0" borderId="18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2" fontId="8" fillId="0" borderId="44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0" xfId="4" applyFont="1" applyBorder="1" applyAlignment="1">
      <alignment horizontal="left" vertical="center" wrapText="1"/>
    </xf>
    <xf numFmtId="0" fontId="8" fillId="0" borderId="20" xfId="4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2" fontId="12" fillId="0" borderId="20" xfId="4" applyNumberFormat="1" applyFont="1" applyBorder="1"/>
    <xf numFmtId="2" fontId="12" fillId="0" borderId="20" xfId="0" applyNumberFormat="1" applyFont="1" applyBorder="1"/>
    <xf numFmtId="2" fontId="8" fillId="0" borderId="22" xfId="4" applyNumberFormat="1" applyFont="1" applyBorder="1" applyAlignment="1">
      <alignment horizontal="right" vertical="center"/>
    </xf>
    <xf numFmtId="2" fontId="9" fillId="0" borderId="46" xfId="0" applyNumberFormat="1" applyFont="1" applyBorder="1" applyAlignment="1">
      <alignment horizontal="right" vertical="center"/>
    </xf>
    <xf numFmtId="2" fontId="8" fillId="0" borderId="36" xfId="0" applyNumberFormat="1" applyFont="1" applyBorder="1" applyAlignment="1">
      <alignment horizontal="right" vertical="center"/>
    </xf>
    <xf numFmtId="0" fontId="23" fillId="0" borderId="0" xfId="0" applyFont="1"/>
    <xf numFmtId="0" fontId="2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4" fontId="0" fillId="0" borderId="16" xfId="5" applyFont="1" applyBorder="1" applyAlignment="1">
      <alignment horizontal="center" vertical="center" wrapText="1"/>
    </xf>
    <xf numFmtId="44" fontId="0" fillId="0" borderId="14" xfId="5" applyFont="1" applyBorder="1" applyAlignment="1">
      <alignment horizontal="center" vertical="center" wrapText="1"/>
    </xf>
    <xf numFmtId="44" fontId="0" fillId="0" borderId="17" xfId="5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2" fontId="9" fillId="0" borderId="41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43" xfId="0" applyNumberFormat="1" applyFont="1" applyBorder="1" applyAlignment="1">
      <alignment horizontal="center" vertical="center" wrapText="1"/>
    </xf>
    <xf numFmtId="0" fontId="9" fillId="0" borderId="41" xfId="6" applyFont="1" applyBorder="1" applyAlignment="1">
      <alignment horizontal="center" vertical="center" wrapText="1" readingOrder="1"/>
    </xf>
    <xf numFmtId="0" fontId="9" fillId="0" borderId="42" xfId="6" applyFont="1" applyBorder="1" applyAlignment="1">
      <alignment horizontal="center" vertical="center" wrapText="1" readingOrder="1"/>
    </xf>
    <xf numFmtId="0" fontId="9" fillId="0" borderId="43" xfId="6" applyFont="1" applyBorder="1" applyAlignment="1">
      <alignment horizontal="center" vertical="center" wrapText="1" readingOrder="1"/>
    </xf>
    <xf numFmtId="0" fontId="9" fillId="0" borderId="2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2" fontId="18" fillId="0" borderId="22" xfId="0" applyNumberFormat="1" applyFont="1" applyBorder="1" applyAlignment="1">
      <alignment horizontal="right" vertical="center"/>
    </xf>
    <xf numFmtId="0" fontId="25" fillId="0" borderId="2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1" xfId="4" applyFont="1" applyBorder="1" applyAlignment="1">
      <alignment horizontal="left" vertical="center" wrapText="1"/>
    </xf>
    <xf numFmtId="0" fontId="18" fillId="0" borderId="21" xfId="4" applyFont="1" applyBorder="1" applyAlignment="1">
      <alignment horizontal="center" vertical="center"/>
    </xf>
    <xf numFmtId="0" fontId="26" fillId="0" borderId="21" xfId="0" applyFont="1" applyBorder="1" applyAlignment="1">
      <alignment horizontal="center"/>
    </xf>
    <xf numFmtId="2" fontId="26" fillId="0" borderId="21" xfId="4" applyNumberFormat="1" applyFont="1" applyBorder="1"/>
    <xf numFmtId="2" fontId="26" fillId="0" borderId="21" xfId="0" applyNumberFormat="1" applyFont="1" applyBorder="1"/>
    <xf numFmtId="2" fontId="18" fillId="0" borderId="25" xfId="4" applyNumberFormat="1" applyFont="1" applyBorder="1" applyAlignment="1">
      <alignment horizontal="right" vertical="center"/>
    </xf>
    <xf numFmtId="2" fontId="18" fillId="0" borderId="25" xfId="0" applyNumberFormat="1" applyFont="1" applyBorder="1" applyAlignment="1">
      <alignment horizontal="right" vertical="center"/>
    </xf>
    <xf numFmtId="0" fontId="27" fillId="0" borderId="47" xfId="0" applyFont="1" applyBorder="1" applyAlignment="1">
      <alignment horizontal="center" vertical="center" wrapText="1"/>
    </xf>
    <xf numFmtId="2" fontId="28" fillId="0" borderId="0" xfId="0" applyNumberFormat="1" applyFont="1" applyAlignment="1">
      <alignment horizontal="right" vertical="center"/>
    </xf>
    <xf numFmtId="2" fontId="16" fillId="0" borderId="0" xfId="0" applyNumberFormat="1" applyFont="1"/>
  </cellXfs>
  <cellStyles count="7">
    <cellStyle name="Dziesiętny" xfId="1" builtinId="3"/>
    <cellStyle name="Dziesiętny 2" xfId="2" xr:uid="{00000000-0005-0000-0000-000001000000}"/>
    <cellStyle name="Hiperłącze" xfId="6" builtinId="8"/>
    <cellStyle name="Normalny" xfId="0" builtinId="0"/>
    <cellStyle name="Normalny 3" xfId="3" xr:uid="{00000000-0005-0000-0000-000003000000}"/>
    <cellStyle name="Normalny_Arkusz1" xfId="4" xr:uid="{00000000-0005-0000-0000-000004000000}"/>
    <cellStyle name="Walutowy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1"/>
  <sheetViews>
    <sheetView zoomScaleNormal="100" workbookViewId="0">
      <selection activeCell="F6" sqref="F6"/>
    </sheetView>
  </sheetViews>
  <sheetFormatPr defaultRowHeight="12.75" x14ac:dyDescent="0.2"/>
  <cols>
    <col min="1" max="1" width="4.85546875" customWidth="1"/>
    <col min="2" max="2" width="22" customWidth="1"/>
    <col min="3" max="3" width="5.5703125" customWidth="1"/>
    <col min="4" max="4" width="14" customWidth="1"/>
    <col min="5" max="5" width="13" customWidth="1"/>
    <col min="6" max="6" width="24" customWidth="1"/>
    <col min="7" max="7" width="15.7109375" customWidth="1"/>
    <col min="8" max="8" width="11.7109375" customWidth="1"/>
    <col min="9" max="9" width="18" customWidth="1"/>
  </cols>
  <sheetData>
    <row r="1" spans="1:9" ht="15.75" x14ac:dyDescent="0.25">
      <c r="A1" s="1" t="s">
        <v>308</v>
      </c>
      <c r="B1" s="187" t="s">
        <v>302</v>
      </c>
      <c r="C1" s="188"/>
      <c r="D1" s="188"/>
      <c r="E1" s="188"/>
      <c r="F1" s="188"/>
      <c r="G1" s="188"/>
      <c r="H1" s="188"/>
      <c r="I1" s="188"/>
    </row>
    <row r="2" spans="1:9" ht="13.5" thickBot="1" x14ac:dyDescent="0.25"/>
    <row r="3" spans="1:9" ht="51" x14ac:dyDescent="0.2">
      <c r="A3" s="12" t="s">
        <v>307</v>
      </c>
      <c r="B3" s="13" t="s">
        <v>0</v>
      </c>
      <c r="C3" s="13" t="s">
        <v>304</v>
      </c>
      <c r="D3" s="13" t="s">
        <v>303</v>
      </c>
      <c r="E3" s="13" t="s">
        <v>305</v>
      </c>
      <c r="F3" s="13" t="s">
        <v>1</v>
      </c>
      <c r="G3" s="13" t="s">
        <v>2</v>
      </c>
      <c r="H3" s="13" t="s">
        <v>3</v>
      </c>
      <c r="I3" s="14" t="s">
        <v>306</v>
      </c>
    </row>
    <row r="4" spans="1:9" x14ac:dyDescent="0.2">
      <c r="A4" s="16"/>
      <c r="B4" s="5"/>
      <c r="C4" s="5"/>
      <c r="D4" s="5"/>
      <c r="E4" s="8"/>
      <c r="F4" s="5"/>
      <c r="G4" s="5"/>
      <c r="H4" s="5"/>
      <c r="I4" s="17"/>
    </row>
    <row r="5" spans="1:9" ht="38.25" x14ac:dyDescent="0.2">
      <c r="A5" s="15">
        <v>1</v>
      </c>
      <c r="B5" s="3" t="s">
        <v>6</v>
      </c>
      <c r="C5" s="9">
        <v>1</v>
      </c>
      <c r="D5" s="9" t="s">
        <v>4</v>
      </c>
      <c r="E5" s="10">
        <v>76</v>
      </c>
      <c r="F5" s="3" t="s">
        <v>14</v>
      </c>
      <c r="G5" s="3" t="s">
        <v>14</v>
      </c>
      <c r="H5" s="3" t="s">
        <v>15</v>
      </c>
      <c r="I5" s="17"/>
    </row>
    <row r="6" spans="1:9" ht="25.5" x14ac:dyDescent="0.2">
      <c r="A6" s="15">
        <v>2</v>
      </c>
      <c r="B6" s="3" t="s">
        <v>7</v>
      </c>
      <c r="C6" s="9">
        <v>1</v>
      </c>
      <c r="D6" s="9" t="s">
        <v>25</v>
      </c>
      <c r="E6" s="4">
        <v>132</v>
      </c>
      <c r="F6" s="3" t="s">
        <v>16</v>
      </c>
      <c r="G6" s="3" t="s">
        <v>17</v>
      </c>
      <c r="H6" s="3" t="s">
        <v>15</v>
      </c>
      <c r="I6" s="17"/>
    </row>
    <row r="7" spans="1:9" ht="25.5" x14ac:dyDescent="0.2">
      <c r="A7" s="15">
        <v>3</v>
      </c>
      <c r="B7" s="3" t="s">
        <v>8</v>
      </c>
      <c r="C7" s="9">
        <v>1</v>
      </c>
      <c r="D7" s="9" t="s">
        <v>25</v>
      </c>
      <c r="E7" s="4">
        <v>85.5</v>
      </c>
      <c r="F7" s="3" t="s">
        <v>16</v>
      </c>
      <c r="G7" s="3" t="s">
        <v>18</v>
      </c>
      <c r="H7" s="3" t="s">
        <v>19</v>
      </c>
      <c r="I7" s="17"/>
    </row>
    <row r="8" spans="1:9" ht="25.5" x14ac:dyDescent="0.2">
      <c r="A8" s="15">
        <v>4</v>
      </c>
      <c r="B8" s="3" t="s">
        <v>9</v>
      </c>
      <c r="C8" s="9">
        <v>1</v>
      </c>
      <c r="D8" s="9" t="s">
        <v>25</v>
      </c>
      <c r="E8" s="4">
        <v>223</v>
      </c>
      <c r="F8" s="3" t="s">
        <v>20</v>
      </c>
      <c r="G8" s="3" t="s">
        <v>18</v>
      </c>
      <c r="H8" s="3" t="s">
        <v>19</v>
      </c>
      <c r="I8" s="17"/>
    </row>
    <row r="9" spans="1:9" ht="25.5" x14ac:dyDescent="0.2">
      <c r="A9" s="15">
        <v>5</v>
      </c>
      <c r="B9" s="3" t="s">
        <v>10</v>
      </c>
      <c r="C9" s="9">
        <v>2</v>
      </c>
      <c r="D9" s="9" t="s">
        <v>25</v>
      </c>
      <c r="E9" s="4">
        <v>274</v>
      </c>
      <c r="F9" s="3" t="s">
        <v>21</v>
      </c>
      <c r="G9" s="3" t="s">
        <v>18</v>
      </c>
      <c r="H9" s="3" t="s">
        <v>19</v>
      </c>
      <c r="I9" s="17" t="s">
        <v>301</v>
      </c>
    </row>
    <row r="10" spans="1:9" ht="25.5" x14ac:dyDescent="0.2">
      <c r="A10" s="15">
        <v>6</v>
      </c>
      <c r="B10" s="3" t="s">
        <v>11</v>
      </c>
      <c r="C10" s="9">
        <v>1</v>
      </c>
      <c r="D10" s="9" t="s">
        <v>25</v>
      </c>
      <c r="E10" s="4">
        <v>96</v>
      </c>
      <c r="F10" s="3" t="s">
        <v>22</v>
      </c>
      <c r="G10" s="3" t="s">
        <v>18</v>
      </c>
      <c r="H10" s="3" t="s">
        <v>19</v>
      </c>
      <c r="I10" s="17"/>
    </row>
    <row r="11" spans="1:9" ht="25.5" x14ac:dyDescent="0.2">
      <c r="A11" s="15">
        <v>7</v>
      </c>
      <c r="B11" s="3" t="s">
        <v>12</v>
      </c>
      <c r="C11" s="9">
        <v>1</v>
      </c>
      <c r="D11" s="9" t="s">
        <v>4</v>
      </c>
      <c r="E11" s="4">
        <v>72</v>
      </c>
      <c r="F11" s="3" t="s">
        <v>14</v>
      </c>
      <c r="G11" s="3" t="s">
        <v>14</v>
      </c>
      <c r="H11" s="3"/>
      <c r="I11" s="17"/>
    </row>
    <row r="12" spans="1:9" ht="25.5" x14ac:dyDescent="0.2">
      <c r="A12" s="15">
        <v>8</v>
      </c>
      <c r="B12" s="3" t="s">
        <v>13</v>
      </c>
      <c r="C12" s="9">
        <v>1</v>
      </c>
      <c r="D12" s="9" t="s">
        <v>5</v>
      </c>
      <c r="E12" s="4">
        <v>70</v>
      </c>
      <c r="F12" s="3" t="s">
        <v>23</v>
      </c>
      <c r="G12" s="3" t="s">
        <v>23</v>
      </c>
      <c r="H12" s="3"/>
      <c r="I12" s="17"/>
    </row>
    <row r="13" spans="1:9" ht="25.5" x14ac:dyDescent="0.2">
      <c r="A13" s="15">
        <v>9</v>
      </c>
      <c r="B13" s="3" t="s">
        <v>24</v>
      </c>
      <c r="C13" s="9">
        <v>1</v>
      </c>
      <c r="D13" s="9" t="s">
        <v>25</v>
      </c>
      <c r="E13" s="4">
        <v>206</v>
      </c>
      <c r="F13" s="3" t="s">
        <v>26</v>
      </c>
      <c r="G13" s="3" t="s">
        <v>18</v>
      </c>
      <c r="H13" s="3" t="s">
        <v>19</v>
      </c>
      <c r="I13" s="17"/>
    </row>
    <row r="14" spans="1:9" ht="25.5" x14ac:dyDescent="0.2">
      <c r="A14" s="15">
        <v>10</v>
      </c>
      <c r="B14" s="3" t="s">
        <v>27</v>
      </c>
      <c r="C14" s="9">
        <v>1</v>
      </c>
      <c r="D14" s="9" t="s">
        <v>25</v>
      </c>
      <c r="E14" s="4">
        <v>99</v>
      </c>
      <c r="F14" s="3" t="s">
        <v>28</v>
      </c>
      <c r="G14" s="3" t="s">
        <v>18</v>
      </c>
      <c r="H14" s="3" t="s">
        <v>19</v>
      </c>
      <c r="I14" s="17"/>
    </row>
    <row r="15" spans="1:9" ht="38.25" x14ac:dyDescent="0.2">
      <c r="A15" s="15">
        <v>11</v>
      </c>
      <c r="B15" s="3" t="s">
        <v>29</v>
      </c>
      <c r="C15" s="9">
        <v>1</v>
      </c>
      <c r="D15" s="9" t="s">
        <v>30</v>
      </c>
      <c r="E15" s="4">
        <v>35</v>
      </c>
      <c r="F15" s="3" t="s">
        <v>31</v>
      </c>
      <c r="G15" s="3" t="s">
        <v>32</v>
      </c>
      <c r="H15" s="3"/>
      <c r="I15" s="17"/>
    </row>
    <row r="16" spans="1:9" ht="25.5" x14ac:dyDescent="0.2">
      <c r="A16" s="15">
        <v>12</v>
      </c>
      <c r="B16" s="3" t="s">
        <v>33</v>
      </c>
      <c r="C16" s="9">
        <v>2</v>
      </c>
      <c r="D16" s="9" t="s">
        <v>25</v>
      </c>
      <c r="E16" s="4">
        <v>560</v>
      </c>
      <c r="F16" s="3" t="s">
        <v>14</v>
      </c>
      <c r="G16" s="3" t="s">
        <v>14</v>
      </c>
      <c r="H16" s="3" t="s">
        <v>15</v>
      </c>
      <c r="I16" s="17" t="s">
        <v>293</v>
      </c>
    </row>
    <row r="17" spans="1:9" ht="25.5" x14ac:dyDescent="0.2">
      <c r="A17" s="15">
        <v>13</v>
      </c>
      <c r="B17" s="3" t="s">
        <v>34</v>
      </c>
      <c r="C17" s="9">
        <v>1</v>
      </c>
      <c r="D17" s="9" t="s">
        <v>35</v>
      </c>
      <c r="E17" s="4">
        <v>936</v>
      </c>
      <c r="F17" s="3" t="s">
        <v>36</v>
      </c>
      <c r="G17" s="3" t="s">
        <v>37</v>
      </c>
      <c r="H17" s="3" t="s">
        <v>15</v>
      </c>
      <c r="I17" s="17"/>
    </row>
    <row r="18" spans="1:9" ht="25.5" x14ac:dyDescent="0.2">
      <c r="A18" s="15">
        <v>14</v>
      </c>
      <c r="B18" s="3" t="s">
        <v>38</v>
      </c>
      <c r="C18" s="9">
        <v>1</v>
      </c>
      <c r="D18" s="9" t="s">
        <v>5</v>
      </c>
      <c r="E18" s="4">
        <v>18</v>
      </c>
      <c r="F18" s="3" t="s">
        <v>14</v>
      </c>
      <c r="G18" s="3" t="s">
        <v>14</v>
      </c>
      <c r="H18" s="3"/>
      <c r="I18" s="17"/>
    </row>
    <row r="19" spans="1:9" ht="25.5" x14ac:dyDescent="0.2">
      <c r="A19" s="15">
        <v>15</v>
      </c>
      <c r="B19" s="3" t="s">
        <v>39</v>
      </c>
      <c r="C19" s="9">
        <v>1</v>
      </c>
      <c r="D19" s="9" t="s">
        <v>25</v>
      </c>
      <c r="E19" s="4">
        <v>98</v>
      </c>
      <c r="F19" s="3" t="s">
        <v>40</v>
      </c>
      <c r="G19" s="3" t="s">
        <v>18</v>
      </c>
      <c r="H19" s="3" t="s">
        <v>19</v>
      </c>
      <c r="I19" s="17"/>
    </row>
    <row r="20" spans="1:9" x14ac:dyDescent="0.2">
      <c r="A20" s="189" t="s">
        <v>309</v>
      </c>
      <c r="B20" s="190"/>
      <c r="C20" s="190"/>
      <c r="D20" s="191"/>
      <c r="E20" s="11">
        <f>SUM(E5:E19)</f>
        <v>2980.5</v>
      </c>
      <c r="F20" s="192"/>
      <c r="G20" s="193"/>
      <c r="H20" s="193"/>
      <c r="I20" s="194"/>
    </row>
    <row r="21" spans="1:9" ht="25.5" x14ac:dyDescent="0.2">
      <c r="A21" s="16">
        <v>16</v>
      </c>
      <c r="B21" s="5" t="s">
        <v>41</v>
      </c>
      <c r="C21" s="7">
        <v>1</v>
      </c>
      <c r="D21" s="7" t="s">
        <v>25</v>
      </c>
      <c r="E21" s="8">
        <v>49</v>
      </c>
      <c r="F21" s="5" t="s">
        <v>42</v>
      </c>
      <c r="G21" s="5" t="s">
        <v>18</v>
      </c>
      <c r="H21" s="5" t="s">
        <v>19</v>
      </c>
      <c r="I21" s="17"/>
    </row>
    <row r="22" spans="1:9" ht="38.25" x14ac:dyDescent="0.2">
      <c r="A22" s="16">
        <v>17</v>
      </c>
      <c r="B22" s="5" t="s">
        <v>43</v>
      </c>
      <c r="C22" s="7">
        <v>1</v>
      </c>
      <c r="D22" s="7" t="s">
        <v>25</v>
      </c>
      <c r="E22" s="8">
        <v>370</v>
      </c>
      <c r="F22" s="5" t="s">
        <v>44</v>
      </c>
      <c r="G22" s="5" t="s">
        <v>44</v>
      </c>
      <c r="H22" s="5" t="s">
        <v>15</v>
      </c>
      <c r="I22" s="17"/>
    </row>
    <row r="23" spans="1:9" ht="25.5" x14ac:dyDescent="0.2">
      <c r="A23" s="16">
        <v>18</v>
      </c>
      <c r="B23" s="5" t="s">
        <v>45</v>
      </c>
      <c r="C23" s="7">
        <v>1</v>
      </c>
      <c r="D23" s="7" t="s">
        <v>25</v>
      </c>
      <c r="E23" s="8">
        <v>156</v>
      </c>
      <c r="F23" s="5" t="s">
        <v>46</v>
      </c>
      <c r="G23" s="5" t="s">
        <v>52</v>
      </c>
      <c r="H23" s="5"/>
      <c r="I23" s="17"/>
    </row>
    <row r="24" spans="1:9" ht="25.5" x14ac:dyDescent="0.2">
      <c r="A24" s="16">
        <v>19</v>
      </c>
      <c r="B24" s="5" t="s">
        <v>47</v>
      </c>
      <c r="C24" s="7">
        <v>1</v>
      </c>
      <c r="D24" s="7" t="s">
        <v>25</v>
      </c>
      <c r="E24" s="8">
        <v>68</v>
      </c>
      <c r="F24" s="5" t="s">
        <v>48</v>
      </c>
      <c r="G24" s="5" t="s">
        <v>48</v>
      </c>
      <c r="H24" s="5" t="s">
        <v>19</v>
      </c>
      <c r="I24" s="17"/>
    </row>
    <row r="25" spans="1:9" ht="25.5" x14ac:dyDescent="0.2">
      <c r="A25" s="16">
        <v>20</v>
      </c>
      <c r="B25" s="5" t="s">
        <v>49</v>
      </c>
      <c r="C25" s="7">
        <v>1</v>
      </c>
      <c r="D25" s="7" t="s">
        <v>35</v>
      </c>
      <c r="E25" s="8">
        <v>1290</v>
      </c>
      <c r="F25" s="5" t="s">
        <v>44</v>
      </c>
      <c r="G25" s="5" t="s">
        <v>18</v>
      </c>
      <c r="H25" s="5" t="s">
        <v>19</v>
      </c>
      <c r="I25" s="17"/>
    </row>
    <row r="26" spans="1:9" x14ac:dyDescent="0.2">
      <c r="A26" s="16">
        <v>21</v>
      </c>
      <c r="B26" s="5" t="s">
        <v>50</v>
      </c>
      <c r="C26" s="7">
        <v>1</v>
      </c>
      <c r="D26" s="7" t="s">
        <v>4</v>
      </c>
      <c r="E26" s="8">
        <v>60</v>
      </c>
      <c r="F26" s="5" t="s">
        <v>51</v>
      </c>
      <c r="G26" s="5" t="s">
        <v>18</v>
      </c>
      <c r="H26" s="5" t="s">
        <v>53</v>
      </c>
      <c r="I26" s="17"/>
    </row>
    <row r="27" spans="1:9" x14ac:dyDescent="0.2">
      <c r="A27" s="16">
        <v>22</v>
      </c>
      <c r="B27" s="5" t="s">
        <v>54</v>
      </c>
      <c r="C27" s="7">
        <v>1</v>
      </c>
      <c r="D27" s="7" t="s">
        <v>55</v>
      </c>
      <c r="E27" s="8">
        <v>322</v>
      </c>
      <c r="F27" s="5" t="s">
        <v>56</v>
      </c>
      <c r="G27" s="5" t="s">
        <v>18</v>
      </c>
      <c r="H27" s="5" t="s">
        <v>53</v>
      </c>
      <c r="I27" s="17"/>
    </row>
    <row r="28" spans="1:9" ht="38.25" x14ac:dyDescent="0.2">
      <c r="A28" s="16">
        <v>23</v>
      </c>
      <c r="B28" s="5" t="s">
        <v>57</v>
      </c>
      <c r="C28" s="7">
        <v>1</v>
      </c>
      <c r="D28" s="7" t="s">
        <v>30</v>
      </c>
      <c r="E28" s="8">
        <v>29</v>
      </c>
      <c r="F28" s="5" t="s">
        <v>58</v>
      </c>
      <c r="G28" s="5" t="s">
        <v>18</v>
      </c>
      <c r="H28" s="5" t="s">
        <v>19</v>
      </c>
      <c r="I28" s="17"/>
    </row>
    <row r="29" spans="1:9" ht="25.5" x14ac:dyDescent="0.2">
      <c r="A29" s="16">
        <v>24</v>
      </c>
      <c r="B29" s="5" t="s">
        <v>59</v>
      </c>
      <c r="C29" s="7">
        <v>1</v>
      </c>
      <c r="D29" s="7" t="s">
        <v>30</v>
      </c>
      <c r="E29" s="8">
        <v>79</v>
      </c>
      <c r="F29" s="5" t="s">
        <v>60</v>
      </c>
      <c r="G29" s="5" t="s">
        <v>18</v>
      </c>
      <c r="H29" s="5" t="s">
        <v>19</v>
      </c>
      <c r="I29" s="17"/>
    </row>
    <row r="30" spans="1:9" ht="25.5" x14ac:dyDescent="0.2">
      <c r="A30" s="16">
        <v>25</v>
      </c>
      <c r="B30" s="5" t="s">
        <v>61</v>
      </c>
      <c r="C30" s="7">
        <v>1</v>
      </c>
      <c r="D30" s="7" t="s">
        <v>30</v>
      </c>
      <c r="E30" s="8">
        <v>246</v>
      </c>
      <c r="F30" s="5" t="s">
        <v>62</v>
      </c>
      <c r="G30" s="5" t="s">
        <v>18</v>
      </c>
      <c r="H30" s="5" t="s">
        <v>19</v>
      </c>
      <c r="I30" s="17"/>
    </row>
    <row r="31" spans="1:9" ht="25.5" x14ac:dyDescent="0.2">
      <c r="A31" s="16">
        <v>26</v>
      </c>
      <c r="B31" s="5" t="s">
        <v>63</v>
      </c>
      <c r="C31" s="7">
        <v>2</v>
      </c>
      <c r="D31" s="7" t="s">
        <v>30</v>
      </c>
      <c r="E31" s="8">
        <v>1584</v>
      </c>
      <c r="F31" s="5" t="s">
        <v>64</v>
      </c>
      <c r="G31" s="5" t="s">
        <v>18</v>
      </c>
      <c r="H31" s="5" t="s">
        <v>19</v>
      </c>
      <c r="I31" s="17" t="s">
        <v>294</v>
      </c>
    </row>
    <row r="32" spans="1:9" ht="25.5" x14ac:dyDescent="0.2">
      <c r="A32" s="16">
        <v>27</v>
      </c>
      <c r="B32" s="5" t="s">
        <v>65</v>
      </c>
      <c r="C32" s="7">
        <v>1</v>
      </c>
      <c r="D32" s="7" t="s">
        <v>25</v>
      </c>
      <c r="E32" s="8">
        <v>98</v>
      </c>
      <c r="F32" s="5" t="s">
        <v>66</v>
      </c>
      <c r="G32" s="5" t="s">
        <v>18</v>
      </c>
      <c r="H32" s="5" t="s">
        <v>19</v>
      </c>
      <c r="I32" s="17"/>
    </row>
    <row r="33" spans="1:9" ht="25.5" x14ac:dyDescent="0.2">
      <c r="A33" s="16">
        <v>28</v>
      </c>
      <c r="B33" s="5" t="s">
        <v>67</v>
      </c>
      <c r="C33" s="7">
        <v>1</v>
      </c>
      <c r="D33" s="7" t="s">
        <v>25</v>
      </c>
      <c r="E33" s="8">
        <v>162</v>
      </c>
      <c r="F33" s="5" t="s">
        <v>68</v>
      </c>
      <c r="G33" s="5" t="s">
        <v>68</v>
      </c>
      <c r="H33" s="5"/>
      <c r="I33" s="17"/>
    </row>
    <row r="34" spans="1:9" ht="38.25" x14ac:dyDescent="0.2">
      <c r="A34" s="16">
        <v>29</v>
      </c>
      <c r="B34" s="5" t="s">
        <v>69</v>
      </c>
      <c r="C34" s="7">
        <v>1</v>
      </c>
      <c r="D34" s="7" t="s">
        <v>70</v>
      </c>
      <c r="E34" s="8">
        <v>30</v>
      </c>
      <c r="F34" s="5" t="s">
        <v>71</v>
      </c>
      <c r="G34" s="5" t="s">
        <v>72</v>
      </c>
      <c r="H34" s="5"/>
      <c r="I34" s="17"/>
    </row>
    <row r="35" spans="1:9" ht="38.25" x14ac:dyDescent="0.2">
      <c r="A35" s="16">
        <v>30</v>
      </c>
      <c r="B35" s="5" t="s">
        <v>73</v>
      </c>
      <c r="C35" s="7">
        <v>1</v>
      </c>
      <c r="D35" s="7" t="s">
        <v>25</v>
      </c>
      <c r="E35" s="8">
        <v>195</v>
      </c>
      <c r="F35" s="5" t="s">
        <v>292</v>
      </c>
      <c r="G35" s="5" t="s">
        <v>18</v>
      </c>
      <c r="H35" s="5" t="s">
        <v>19</v>
      </c>
      <c r="I35" s="17"/>
    </row>
    <row r="36" spans="1:9" ht="25.5" x14ac:dyDescent="0.2">
      <c r="A36" s="16">
        <v>31</v>
      </c>
      <c r="B36" s="5" t="s">
        <v>74</v>
      </c>
      <c r="C36" s="7">
        <v>2</v>
      </c>
      <c r="D36" s="7" t="s">
        <v>75</v>
      </c>
      <c r="E36" s="8">
        <v>400</v>
      </c>
      <c r="F36" s="5" t="s">
        <v>76</v>
      </c>
      <c r="G36" s="5" t="s">
        <v>18</v>
      </c>
      <c r="H36" s="5" t="s">
        <v>19</v>
      </c>
      <c r="I36" s="17" t="s">
        <v>295</v>
      </c>
    </row>
    <row r="37" spans="1:9" ht="25.5" x14ac:dyDescent="0.2">
      <c r="A37" s="16">
        <v>32</v>
      </c>
      <c r="B37" s="5" t="s">
        <v>77</v>
      </c>
      <c r="C37" s="7">
        <v>1</v>
      </c>
      <c r="D37" s="7" t="s">
        <v>25</v>
      </c>
      <c r="E37" s="8">
        <v>108</v>
      </c>
      <c r="F37" s="5" t="s">
        <v>78</v>
      </c>
      <c r="G37" s="5" t="s">
        <v>79</v>
      </c>
      <c r="H37" s="5"/>
      <c r="I37" s="17"/>
    </row>
    <row r="38" spans="1:9" ht="25.5" x14ac:dyDescent="0.2">
      <c r="A38" s="16">
        <v>33</v>
      </c>
      <c r="B38" s="5" t="s">
        <v>80</v>
      </c>
      <c r="C38" s="7">
        <v>1</v>
      </c>
      <c r="D38" s="7" t="s">
        <v>25</v>
      </c>
      <c r="E38" s="8">
        <v>159</v>
      </c>
      <c r="F38" s="5" t="s">
        <v>81</v>
      </c>
      <c r="G38" s="5" t="s">
        <v>18</v>
      </c>
      <c r="H38" s="5" t="s">
        <v>19</v>
      </c>
      <c r="I38" s="17"/>
    </row>
    <row r="39" spans="1:9" x14ac:dyDescent="0.2">
      <c r="A39" s="189" t="s">
        <v>309</v>
      </c>
      <c r="B39" s="190"/>
      <c r="C39" s="190"/>
      <c r="D39" s="191"/>
      <c r="E39" s="11">
        <f>SUM(E21:E38)</f>
        <v>5405</v>
      </c>
      <c r="F39" s="195"/>
      <c r="G39" s="196"/>
      <c r="H39" s="196"/>
      <c r="I39" s="197"/>
    </row>
    <row r="40" spans="1:9" ht="25.5" x14ac:dyDescent="0.2">
      <c r="A40" s="18">
        <v>34</v>
      </c>
      <c r="B40" s="5" t="s">
        <v>82</v>
      </c>
      <c r="C40" s="7">
        <v>1</v>
      </c>
      <c r="D40" s="7" t="s">
        <v>70</v>
      </c>
      <c r="E40" s="8">
        <v>32</v>
      </c>
      <c r="F40" s="5" t="s">
        <v>83</v>
      </c>
      <c r="G40" s="5" t="s">
        <v>84</v>
      </c>
      <c r="H40" s="5"/>
      <c r="I40" s="17"/>
    </row>
    <row r="41" spans="1:9" ht="25.5" x14ac:dyDescent="0.2">
      <c r="A41" s="18">
        <v>35</v>
      </c>
      <c r="B41" s="5" t="s">
        <v>85</v>
      </c>
      <c r="C41" s="7">
        <v>1</v>
      </c>
      <c r="D41" s="7" t="s">
        <v>5</v>
      </c>
      <c r="E41" s="8">
        <v>11</v>
      </c>
      <c r="F41" s="5" t="s">
        <v>86</v>
      </c>
      <c r="G41" s="5" t="s">
        <v>84</v>
      </c>
      <c r="H41" s="5"/>
      <c r="I41" s="17"/>
    </row>
    <row r="42" spans="1:9" ht="25.5" x14ac:dyDescent="0.2">
      <c r="A42" s="18">
        <v>36</v>
      </c>
      <c r="B42" s="5" t="s">
        <v>87</v>
      </c>
      <c r="C42" s="7">
        <v>1</v>
      </c>
      <c r="D42" s="7" t="s">
        <v>5</v>
      </c>
      <c r="E42" s="8">
        <v>15</v>
      </c>
      <c r="F42" s="5" t="s">
        <v>86</v>
      </c>
      <c r="G42" s="5" t="s">
        <v>84</v>
      </c>
      <c r="H42" s="5"/>
      <c r="I42" s="17"/>
    </row>
    <row r="43" spans="1:9" x14ac:dyDescent="0.2">
      <c r="A43" s="18">
        <v>37</v>
      </c>
      <c r="B43" s="5" t="s">
        <v>88</v>
      </c>
      <c r="C43" s="7">
        <v>1</v>
      </c>
      <c r="D43" s="7" t="s">
        <v>89</v>
      </c>
      <c r="E43" s="8">
        <v>660</v>
      </c>
      <c r="F43" s="5" t="s">
        <v>90</v>
      </c>
      <c r="G43" s="5" t="s">
        <v>44</v>
      </c>
      <c r="H43" s="5" t="s">
        <v>91</v>
      </c>
      <c r="I43" s="17"/>
    </row>
    <row r="44" spans="1:9" ht="25.5" x14ac:dyDescent="0.2">
      <c r="A44" s="18">
        <v>38</v>
      </c>
      <c r="B44" s="5" t="s">
        <v>92</v>
      </c>
      <c r="C44" s="7">
        <v>1</v>
      </c>
      <c r="D44" s="7" t="s">
        <v>25</v>
      </c>
      <c r="E44" s="8">
        <v>120</v>
      </c>
      <c r="F44" s="5" t="s">
        <v>93</v>
      </c>
      <c r="G44" s="5" t="s">
        <v>94</v>
      </c>
      <c r="H44" s="5"/>
      <c r="I44" s="17"/>
    </row>
    <row r="45" spans="1:9" ht="25.5" x14ac:dyDescent="0.2">
      <c r="A45" s="18">
        <v>39</v>
      </c>
      <c r="B45" s="5" t="s">
        <v>95</v>
      </c>
      <c r="C45" s="7">
        <v>2</v>
      </c>
      <c r="D45" s="7" t="s">
        <v>35</v>
      </c>
      <c r="E45" s="8">
        <v>732</v>
      </c>
      <c r="F45" s="5" t="s">
        <v>96</v>
      </c>
      <c r="G45" s="5" t="s">
        <v>18</v>
      </c>
      <c r="H45" s="5" t="s">
        <v>19</v>
      </c>
      <c r="I45" s="17" t="s">
        <v>296</v>
      </c>
    </row>
    <row r="46" spans="1:9" ht="38.25" x14ac:dyDescent="0.2">
      <c r="A46" s="18">
        <v>40</v>
      </c>
      <c r="B46" s="5" t="s">
        <v>97</v>
      </c>
      <c r="C46" s="7">
        <v>1</v>
      </c>
      <c r="D46" s="7" t="s">
        <v>35</v>
      </c>
      <c r="E46" s="8">
        <v>390</v>
      </c>
      <c r="F46" s="5" t="s">
        <v>90</v>
      </c>
      <c r="G46" s="5" t="s">
        <v>18</v>
      </c>
      <c r="H46" s="5" t="s">
        <v>19</v>
      </c>
      <c r="I46" s="17"/>
    </row>
    <row r="47" spans="1:9" x14ac:dyDescent="0.2">
      <c r="A47" s="18">
        <v>41</v>
      </c>
      <c r="B47" s="5" t="s">
        <v>98</v>
      </c>
      <c r="C47" s="7">
        <v>1</v>
      </c>
      <c r="D47" s="7" t="s">
        <v>55</v>
      </c>
      <c r="E47" s="8">
        <v>420</v>
      </c>
      <c r="F47" s="5" t="s">
        <v>99</v>
      </c>
      <c r="G47" s="5" t="s">
        <v>18</v>
      </c>
      <c r="H47" s="5" t="s">
        <v>53</v>
      </c>
      <c r="I47" s="17"/>
    </row>
    <row r="48" spans="1:9" ht="25.5" x14ac:dyDescent="0.2">
      <c r="A48" s="18">
        <v>42</v>
      </c>
      <c r="B48" s="5" t="s">
        <v>100</v>
      </c>
      <c r="C48" s="7">
        <v>1</v>
      </c>
      <c r="D48" s="7" t="s">
        <v>55</v>
      </c>
      <c r="E48" s="8">
        <v>470</v>
      </c>
      <c r="F48" s="5" t="s">
        <v>90</v>
      </c>
      <c r="G48" s="5" t="s">
        <v>18</v>
      </c>
      <c r="H48" s="5" t="s">
        <v>19</v>
      </c>
      <c r="I48" s="17"/>
    </row>
    <row r="49" spans="1:9" ht="25.5" x14ac:dyDescent="0.2">
      <c r="A49" s="18">
        <v>43</v>
      </c>
      <c r="B49" s="5" t="s">
        <v>101</v>
      </c>
      <c r="C49" s="7">
        <v>1</v>
      </c>
      <c r="D49" s="7" t="s">
        <v>35</v>
      </c>
      <c r="E49" s="8">
        <v>1590</v>
      </c>
      <c r="F49" s="5" t="s">
        <v>102</v>
      </c>
      <c r="G49" s="5" t="s">
        <v>18</v>
      </c>
      <c r="H49" s="5" t="s">
        <v>53</v>
      </c>
      <c r="I49" s="17"/>
    </row>
    <row r="50" spans="1:9" ht="25.5" x14ac:dyDescent="0.2">
      <c r="A50" s="18">
        <v>44</v>
      </c>
      <c r="B50" s="5" t="s">
        <v>103</v>
      </c>
      <c r="C50" s="7">
        <v>1</v>
      </c>
      <c r="D50" s="7" t="s">
        <v>25</v>
      </c>
      <c r="E50" s="8">
        <v>290</v>
      </c>
      <c r="F50" s="5" t="s">
        <v>104</v>
      </c>
      <c r="G50" s="5" t="s">
        <v>18</v>
      </c>
      <c r="H50" s="5" t="s">
        <v>19</v>
      </c>
      <c r="I50" s="17"/>
    </row>
    <row r="51" spans="1:9" ht="25.5" x14ac:dyDescent="0.2">
      <c r="A51" s="18">
        <v>45</v>
      </c>
      <c r="B51" s="5" t="s">
        <v>105</v>
      </c>
      <c r="C51" s="7">
        <v>1</v>
      </c>
      <c r="D51" s="7" t="s">
        <v>25</v>
      </c>
      <c r="E51" s="8">
        <v>230</v>
      </c>
      <c r="F51" s="5" t="s">
        <v>106</v>
      </c>
      <c r="G51" s="5" t="s">
        <v>18</v>
      </c>
      <c r="H51" s="5" t="s">
        <v>19</v>
      </c>
      <c r="I51" s="17"/>
    </row>
    <row r="52" spans="1:9" ht="25.5" x14ac:dyDescent="0.2">
      <c r="A52" s="18">
        <v>46</v>
      </c>
      <c r="B52" s="5" t="s">
        <v>107</v>
      </c>
      <c r="C52" s="7">
        <v>1</v>
      </c>
      <c r="D52" s="7" t="s">
        <v>25</v>
      </c>
      <c r="E52" s="8">
        <v>150</v>
      </c>
      <c r="F52" s="5" t="s">
        <v>108</v>
      </c>
      <c r="G52" s="5" t="s">
        <v>109</v>
      </c>
      <c r="H52" s="5"/>
      <c r="I52" s="17"/>
    </row>
    <row r="53" spans="1:9" x14ac:dyDescent="0.2">
      <c r="A53" s="18">
        <v>47</v>
      </c>
      <c r="B53" s="5" t="s">
        <v>110</v>
      </c>
      <c r="C53" s="7">
        <v>1</v>
      </c>
      <c r="D53" s="7" t="s">
        <v>25</v>
      </c>
      <c r="E53" s="8">
        <v>198</v>
      </c>
      <c r="F53" s="5" t="s">
        <v>108</v>
      </c>
      <c r="G53" s="5" t="s">
        <v>109</v>
      </c>
      <c r="H53" s="5"/>
      <c r="I53" s="17"/>
    </row>
    <row r="54" spans="1:9" ht="25.5" x14ac:dyDescent="0.2">
      <c r="A54" s="18">
        <v>48</v>
      </c>
      <c r="B54" s="5" t="s">
        <v>111</v>
      </c>
      <c r="C54" s="7">
        <v>1</v>
      </c>
      <c r="D54" s="7" t="s">
        <v>75</v>
      </c>
      <c r="E54" s="8">
        <v>55</v>
      </c>
      <c r="F54" s="5" t="s">
        <v>112</v>
      </c>
      <c r="G54" s="5" t="s">
        <v>18</v>
      </c>
      <c r="H54" s="5" t="s">
        <v>19</v>
      </c>
      <c r="I54" s="17"/>
    </row>
    <row r="55" spans="1:9" ht="25.5" x14ac:dyDescent="0.2">
      <c r="A55" s="18">
        <v>49</v>
      </c>
      <c r="B55" s="5" t="s">
        <v>113</v>
      </c>
      <c r="C55" s="7">
        <v>1</v>
      </c>
      <c r="D55" s="7" t="s">
        <v>25</v>
      </c>
      <c r="E55" s="8">
        <v>130</v>
      </c>
      <c r="F55" s="5" t="s">
        <v>114</v>
      </c>
      <c r="G55" s="5" t="s">
        <v>115</v>
      </c>
      <c r="H55" s="5" t="s">
        <v>91</v>
      </c>
      <c r="I55" s="17"/>
    </row>
    <row r="56" spans="1:9" ht="25.5" x14ac:dyDescent="0.2">
      <c r="A56" s="18">
        <v>50</v>
      </c>
      <c r="B56" s="5" t="s">
        <v>116</v>
      </c>
      <c r="C56" s="7">
        <v>1</v>
      </c>
      <c r="D56" s="7" t="s">
        <v>75</v>
      </c>
      <c r="E56" s="8">
        <v>100</v>
      </c>
      <c r="F56" s="5" t="s">
        <v>117</v>
      </c>
      <c r="G56" s="5" t="s">
        <v>118</v>
      </c>
      <c r="H56" s="5"/>
      <c r="I56" s="17"/>
    </row>
    <row r="57" spans="1:9" ht="25.5" x14ac:dyDescent="0.2">
      <c r="A57" s="18">
        <v>51</v>
      </c>
      <c r="B57" s="5" t="s">
        <v>119</v>
      </c>
      <c r="C57" s="7">
        <v>1</v>
      </c>
      <c r="D57" s="7" t="s">
        <v>25</v>
      </c>
      <c r="E57" s="8">
        <v>200</v>
      </c>
      <c r="F57" s="5" t="s">
        <v>120</v>
      </c>
      <c r="G57" s="5" t="s">
        <v>14</v>
      </c>
      <c r="H57" s="5"/>
      <c r="I57" s="17"/>
    </row>
    <row r="58" spans="1:9" x14ac:dyDescent="0.2">
      <c r="A58" s="18">
        <v>52</v>
      </c>
      <c r="B58" s="5" t="s">
        <v>121</v>
      </c>
      <c r="C58" s="7">
        <v>1</v>
      </c>
      <c r="D58" s="7" t="s">
        <v>89</v>
      </c>
      <c r="E58" s="8">
        <v>90</v>
      </c>
      <c r="F58" s="5" t="s">
        <v>291</v>
      </c>
      <c r="G58" s="5"/>
      <c r="H58" s="5" t="s">
        <v>91</v>
      </c>
      <c r="I58" s="17"/>
    </row>
    <row r="59" spans="1:9" x14ac:dyDescent="0.2">
      <c r="A59" s="189" t="s">
        <v>309</v>
      </c>
      <c r="B59" s="190"/>
      <c r="C59" s="190"/>
      <c r="D59" s="191"/>
      <c r="E59" s="11">
        <f>SUM(E40:E58)</f>
        <v>5883</v>
      </c>
      <c r="F59" s="195"/>
      <c r="G59" s="196"/>
      <c r="H59" s="196"/>
      <c r="I59" s="197"/>
    </row>
    <row r="60" spans="1:9" ht="25.5" x14ac:dyDescent="0.2">
      <c r="A60" s="18">
        <v>53</v>
      </c>
      <c r="B60" s="5" t="s">
        <v>122</v>
      </c>
      <c r="C60" s="7">
        <v>1</v>
      </c>
      <c r="D60" s="7" t="s">
        <v>4</v>
      </c>
      <c r="E60" s="8">
        <v>95</v>
      </c>
      <c r="F60" s="5" t="s">
        <v>123</v>
      </c>
      <c r="G60" s="5" t="s">
        <v>18</v>
      </c>
      <c r="H60" s="5" t="s">
        <v>19</v>
      </c>
      <c r="I60" s="17"/>
    </row>
    <row r="61" spans="1:9" ht="25.5" x14ac:dyDescent="0.2">
      <c r="A61" s="18">
        <v>54</v>
      </c>
      <c r="B61" s="5" t="s">
        <v>124</v>
      </c>
      <c r="C61" s="7">
        <v>1</v>
      </c>
      <c r="D61" s="7" t="s">
        <v>4</v>
      </c>
      <c r="E61" s="8">
        <v>56</v>
      </c>
      <c r="F61" s="5" t="s">
        <v>125</v>
      </c>
      <c r="G61" s="5" t="s">
        <v>126</v>
      </c>
      <c r="H61" s="5"/>
      <c r="I61" s="17"/>
    </row>
    <row r="62" spans="1:9" ht="25.5" x14ac:dyDescent="0.2">
      <c r="A62" s="18">
        <v>55</v>
      </c>
      <c r="B62" s="5" t="s">
        <v>127</v>
      </c>
      <c r="C62" s="7">
        <v>2</v>
      </c>
      <c r="D62" s="7" t="s">
        <v>5</v>
      </c>
      <c r="E62" s="8">
        <v>40</v>
      </c>
      <c r="F62" s="5" t="s">
        <v>14</v>
      </c>
      <c r="G62" s="5" t="s">
        <v>14</v>
      </c>
      <c r="H62" s="5"/>
      <c r="I62" s="17" t="s">
        <v>297</v>
      </c>
    </row>
    <row r="63" spans="1:9" ht="25.5" x14ac:dyDescent="0.2">
      <c r="A63" s="18">
        <v>56</v>
      </c>
      <c r="B63" s="5" t="s">
        <v>128</v>
      </c>
      <c r="C63" s="7">
        <v>1</v>
      </c>
      <c r="D63" s="7" t="s">
        <v>25</v>
      </c>
      <c r="E63" s="8">
        <v>315</v>
      </c>
      <c r="F63" s="5" t="s">
        <v>90</v>
      </c>
      <c r="G63" s="5" t="s">
        <v>18</v>
      </c>
      <c r="H63" s="5" t="s">
        <v>19</v>
      </c>
      <c r="I63" s="17"/>
    </row>
    <row r="64" spans="1:9" ht="25.5" x14ac:dyDescent="0.2">
      <c r="A64" s="18">
        <v>57</v>
      </c>
      <c r="B64" s="5" t="s">
        <v>129</v>
      </c>
      <c r="C64" s="7">
        <v>1</v>
      </c>
      <c r="D64" s="7" t="s">
        <v>130</v>
      </c>
      <c r="E64" s="8">
        <v>288</v>
      </c>
      <c r="F64" s="5" t="s">
        <v>104</v>
      </c>
      <c r="G64" s="5" t="s">
        <v>18</v>
      </c>
      <c r="H64" s="5" t="s">
        <v>19</v>
      </c>
      <c r="I64" s="17"/>
    </row>
    <row r="65" spans="1:9" ht="25.5" x14ac:dyDescent="0.2">
      <c r="A65" s="18">
        <v>58</v>
      </c>
      <c r="B65" s="5" t="s">
        <v>131</v>
      </c>
      <c r="C65" s="7">
        <v>1</v>
      </c>
      <c r="D65" s="7" t="s">
        <v>25</v>
      </c>
      <c r="E65" s="8">
        <v>110</v>
      </c>
      <c r="F65" s="5" t="s">
        <v>132</v>
      </c>
      <c r="G65" s="5" t="s">
        <v>18</v>
      </c>
      <c r="H65" s="5" t="s">
        <v>19</v>
      </c>
      <c r="I65" s="17"/>
    </row>
    <row r="66" spans="1:9" ht="25.5" x14ac:dyDescent="0.2">
      <c r="A66" s="18">
        <v>59</v>
      </c>
      <c r="B66" s="5" t="s">
        <v>133</v>
      </c>
      <c r="C66" s="7">
        <v>1</v>
      </c>
      <c r="D66" s="7" t="s">
        <v>25</v>
      </c>
      <c r="E66" s="8">
        <v>375</v>
      </c>
      <c r="F66" s="5" t="s">
        <v>90</v>
      </c>
      <c r="G66" s="5" t="s">
        <v>18</v>
      </c>
      <c r="H66" s="5" t="s">
        <v>19</v>
      </c>
      <c r="I66" s="17"/>
    </row>
    <row r="67" spans="1:9" ht="25.5" x14ac:dyDescent="0.2">
      <c r="A67" s="18">
        <v>60</v>
      </c>
      <c r="B67" s="5" t="s">
        <v>134</v>
      </c>
      <c r="C67" s="7">
        <v>1</v>
      </c>
      <c r="D67" s="7" t="s">
        <v>30</v>
      </c>
      <c r="E67" s="8">
        <v>180</v>
      </c>
      <c r="F67" s="5" t="s">
        <v>64</v>
      </c>
      <c r="G67" s="5" t="s">
        <v>18</v>
      </c>
      <c r="H67" s="5" t="s">
        <v>19</v>
      </c>
      <c r="I67" s="17"/>
    </row>
    <row r="68" spans="1:9" ht="25.5" x14ac:dyDescent="0.2">
      <c r="A68" s="18">
        <v>61</v>
      </c>
      <c r="B68" s="5" t="s">
        <v>135</v>
      </c>
      <c r="C68" s="7">
        <v>1</v>
      </c>
      <c r="D68" s="7" t="s">
        <v>25</v>
      </c>
      <c r="E68" s="8">
        <v>280</v>
      </c>
      <c r="F68" s="5" t="s">
        <v>136</v>
      </c>
      <c r="G68" s="5" t="s">
        <v>137</v>
      </c>
      <c r="H68" s="5"/>
      <c r="I68" s="17"/>
    </row>
    <row r="69" spans="1:9" ht="25.5" x14ac:dyDescent="0.2">
      <c r="A69" s="18">
        <v>62</v>
      </c>
      <c r="B69" s="5" t="s">
        <v>138</v>
      </c>
      <c r="C69" s="7">
        <v>1</v>
      </c>
      <c r="D69" s="7" t="s">
        <v>25</v>
      </c>
      <c r="E69" s="8">
        <v>195</v>
      </c>
      <c r="F69" s="5" t="s">
        <v>139</v>
      </c>
      <c r="G69" s="5" t="s">
        <v>18</v>
      </c>
      <c r="H69" s="5" t="s">
        <v>19</v>
      </c>
      <c r="I69" s="17"/>
    </row>
    <row r="70" spans="1:9" ht="25.5" x14ac:dyDescent="0.2">
      <c r="A70" s="18">
        <v>63</v>
      </c>
      <c r="B70" s="5" t="s">
        <v>140</v>
      </c>
      <c r="C70" s="7">
        <v>1</v>
      </c>
      <c r="D70" s="7" t="s">
        <v>4</v>
      </c>
      <c r="E70" s="8">
        <v>99</v>
      </c>
      <c r="F70" s="5" t="s">
        <v>141</v>
      </c>
      <c r="G70" s="5" t="s">
        <v>18</v>
      </c>
      <c r="H70" s="5" t="s">
        <v>53</v>
      </c>
      <c r="I70" s="17"/>
    </row>
    <row r="71" spans="1:9" ht="38.25" x14ac:dyDescent="0.2">
      <c r="A71" s="18">
        <v>64</v>
      </c>
      <c r="B71" s="5" t="s">
        <v>142</v>
      </c>
      <c r="C71" s="7">
        <v>1</v>
      </c>
      <c r="D71" s="7" t="s">
        <v>4</v>
      </c>
      <c r="E71" s="8">
        <v>90</v>
      </c>
      <c r="F71" s="6" t="s">
        <v>143</v>
      </c>
      <c r="G71" s="5" t="s">
        <v>144</v>
      </c>
      <c r="H71" s="5"/>
      <c r="I71" s="17"/>
    </row>
    <row r="72" spans="1:9" ht="25.5" x14ac:dyDescent="0.2">
      <c r="A72" s="18">
        <v>65</v>
      </c>
      <c r="B72" s="5" t="s">
        <v>145</v>
      </c>
      <c r="C72" s="7">
        <v>1</v>
      </c>
      <c r="D72" s="7" t="s">
        <v>89</v>
      </c>
      <c r="E72" s="8">
        <v>445</v>
      </c>
      <c r="F72" s="5" t="s">
        <v>90</v>
      </c>
      <c r="G72" s="5" t="s">
        <v>18</v>
      </c>
      <c r="H72" s="5" t="s">
        <v>19</v>
      </c>
      <c r="I72" s="17"/>
    </row>
    <row r="73" spans="1:9" ht="25.5" x14ac:dyDescent="0.2">
      <c r="A73" s="18">
        <v>66</v>
      </c>
      <c r="B73" s="5" t="s">
        <v>146</v>
      </c>
      <c r="C73" s="7">
        <v>1</v>
      </c>
      <c r="D73" s="7" t="s">
        <v>89</v>
      </c>
      <c r="E73" s="8">
        <v>146</v>
      </c>
      <c r="F73" s="5" t="s">
        <v>147</v>
      </c>
      <c r="G73" s="5" t="s">
        <v>18</v>
      </c>
      <c r="H73" s="5" t="s">
        <v>19</v>
      </c>
      <c r="I73" s="17"/>
    </row>
    <row r="74" spans="1:9" ht="25.5" x14ac:dyDescent="0.2">
      <c r="A74" s="18">
        <v>67</v>
      </c>
      <c r="B74" s="5" t="s">
        <v>148</v>
      </c>
      <c r="C74" s="7">
        <v>1</v>
      </c>
      <c r="D74" s="7" t="s">
        <v>25</v>
      </c>
      <c r="E74" s="8">
        <v>102</v>
      </c>
      <c r="F74" s="5" t="s">
        <v>149</v>
      </c>
      <c r="G74" s="5" t="s">
        <v>150</v>
      </c>
      <c r="H74" s="5"/>
      <c r="I74" s="17"/>
    </row>
    <row r="75" spans="1:9" x14ac:dyDescent="0.2">
      <c r="A75" s="18">
        <v>68</v>
      </c>
      <c r="B75" s="5" t="s">
        <v>151</v>
      </c>
      <c r="C75" s="7">
        <v>1</v>
      </c>
      <c r="D75" s="7" t="s">
        <v>5</v>
      </c>
      <c r="E75" s="8">
        <v>24</v>
      </c>
      <c r="F75" s="5" t="s">
        <v>14</v>
      </c>
      <c r="G75" s="5" t="s">
        <v>14</v>
      </c>
      <c r="H75" s="5" t="s">
        <v>91</v>
      </c>
      <c r="I75" s="17"/>
    </row>
    <row r="76" spans="1:9" x14ac:dyDescent="0.2">
      <c r="A76" s="18">
        <v>69</v>
      </c>
      <c r="B76" s="5" t="s">
        <v>152</v>
      </c>
      <c r="C76" s="7">
        <v>1</v>
      </c>
      <c r="D76" s="7" t="s">
        <v>25</v>
      </c>
      <c r="E76" s="8">
        <v>115</v>
      </c>
      <c r="F76" s="5" t="s">
        <v>108</v>
      </c>
      <c r="G76" s="5" t="s">
        <v>108</v>
      </c>
      <c r="H76" s="5"/>
      <c r="I76" s="17"/>
    </row>
    <row r="77" spans="1:9" ht="25.5" x14ac:dyDescent="0.2">
      <c r="A77" s="18">
        <v>70</v>
      </c>
      <c r="B77" s="5" t="s">
        <v>153</v>
      </c>
      <c r="C77" s="7">
        <v>1</v>
      </c>
      <c r="D77" s="7" t="s">
        <v>4</v>
      </c>
      <c r="E77" s="8">
        <v>90</v>
      </c>
      <c r="F77" s="5" t="s">
        <v>154</v>
      </c>
      <c r="G77" s="5" t="s">
        <v>18</v>
      </c>
      <c r="H77" s="5" t="s">
        <v>19</v>
      </c>
      <c r="I77" s="17"/>
    </row>
    <row r="78" spans="1:9" x14ac:dyDescent="0.2">
      <c r="A78" s="189" t="s">
        <v>309</v>
      </c>
      <c r="B78" s="190"/>
      <c r="C78" s="190"/>
      <c r="D78" s="191"/>
      <c r="E78" s="11">
        <f>SUM(E60:E77)</f>
        <v>3045</v>
      </c>
      <c r="F78" s="195"/>
      <c r="G78" s="196"/>
      <c r="H78" s="196"/>
      <c r="I78" s="197"/>
    </row>
    <row r="79" spans="1:9" ht="25.5" x14ac:dyDescent="0.2">
      <c r="A79" s="18">
        <v>71</v>
      </c>
      <c r="B79" s="5" t="s">
        <v>155</v>
      </c>
      <c r="C79" s="7">
        <v>1</v>
      </c>
      <c r="D79" s="7" t="s">
        <v>25</v>
      </c>
      <c r="E79" s="8">
        <v>250</v>
      </c>
      <c r="F79" s="5" t="s">
        <v>156</v>
      </c>
      <c r="G79" s="5" t="s">
        <v>18</v>
      </c>
      <c r="H79" s="5" t="s">
        <v>157</v>
      </c>
      <c r="I79" s="17"/>
    </row>
    <row r="80" spans="1:9" x14ac:dyDescent="0.2">
      <c r="A80" s="18">
        <v>72</v>
      </c>
      <c r="B80" s="5" t="s">
        <v>158</v>
      </c>
      <c r="C80" s="7">
        <v>1</v>
      </c>
      <c r="D80" s="7" t="s">
        <v>55</v>
      </c>
      <c r="E80" s="8">
        <v>520</v>
      </c>
      <c r="F80" s="5" t="s">
        <v>159</v>
      </c>
      <c r="G80" s="5" t="s">
        <v>18</v>
      </c>
      <c r="H80" s="5" t="s">
        <v>160</v>
      </c>
      <c r="I80" s="17"/>
    </row>
    <row r="81" spans="1:9" ht="25.5" x14ac:dyDescent="0.2">
      <c r="A81" s="18">
        <v>73</v>
      </c>
      <c r="B81" s="5" t="s">
        <v>161</v>
      </c>
      <c r="C81" s="7">
        <v>1</v>
      </c>
      <c r="D81" s="7" t="s">
        <v>89</v>
      </c>
      <c r="E81" s="8">
        <v>660</v>
      </c>
      <c r="F81" s="5" t="s">
        <v>44</v>
      </c>
      <c r="G81" s="5" t="s">
        <v>44</v>
      </c>
      <c r="H81" s="5" t="s">
        <v>19</v>
      </c>
      <c r="I81" s="17"/>
    </row>
    <row r="82" spans="1:9" ht="25.5" x14ac:dyDescent="0.2">
      <c r="A82" s="18">
        <v>74</v>
      </c>
      <c r="B82" s="5" t="s">
        <v>162</v>
      </c>
      <c r="C82" s="7">
        <v>1</v>
      </c>
      <c r="D82" s="7" t="s">
        <v>35</v>
      </c>
      <c r="E82" s="8">
        <v>120</v>
      </c>
      <c r="F82" s="5" t="s">
        <v>163</v>
      </c>
      <c r="G82" s="5" t="s">
        <v>18</v>
      </c>
      <c r="H82" s="5" t="s">
        <v>19</v>
      </c>
      <c r="I82" s="17"/>
    </row>
    <row r="83" spans="1:9" ht="25.5" x14ac:dyDescent="0.2">
      <c r="A83" s="18">
        <v>75</v>
      </c>
      <c r="B83" s="5" t="s">
        <v>164</v>
      </c>
      <c r="C83" s="7">
        <v>1</v>
      </c>
      <c r="D83" s="7" t="s">
        <v>25</v>
      </c>
      <c r="E83" s="8">
        <v>80</v>
      </c>
      <c r="F83" s="5" t="s">
        <v>165</v>
      </c>
      <c r="G83" s="5" t="s">
        <v>18</v>
      </c>
      <c r="H83" s="5" t="s">
        <v>19</v>
      </c>
      <c r="I83" s="17"/>
    </row>
    <row r="84" spans="1:9" ht="25.5" x14ac:dyDescent="0.2">
      <c r="A84" s="18">
        <v>76</v>
      </c>
      <c r="B84" s="5" t="s">
        <v>166</v>
      </c>
      <c r="C84" s="7">
        <v>1</v>
      </c>
      <c r="D84" s="7" t="s">
        <v>35</v>
      </c>
      <c r="E84" s="8">
        <v>250</v>
      </c>
      <c r="F84" s="5" t="s">
        <v>167</v>
      </c>
      <c r="G84" s="5" t="s">
        <v>18</v>
      </c>
      <c r="H84" s="5" t="s">
        <v>19</v>
      </c>
      <c r="I84" s="17"/>
    </row>
    <row r="85" spans="1:9" ht="25.5" x14ac:dyDescent="0.2">
      <c r="A85" s="18">
        <v>77</v>
      </c>
      <c r="B85" s="5" t="s">
        <v>168</v>
      </c>
      <c r="C85" s="7">
        <v>1</v>
      </c>
      <c r="D85" s="7" t="s">
        <v>25</v>
      </c>
      <c r="E85" s="8">
        <v>250</v>
      </c>
      <c r="F85" s="5" t="s">
        <v>104</v>
      </c>
      <c r="G85" s="5" t="s">
        <v>18</v>
      </c>
      <c r="H85" s="5" t="s">
        <v>19</v>
      </c>
      <c r="I85" s="17"/>
    </row>
    <row r="86" spans="1:9" x14ac:dyDescent="0.2">
      <c r="A86" s="18">
        <v>78</v>
      </c>
      <c r="B86" s="5" t="s">
        <v>169</v>
      </c>
      <c r="C86" s="7">
        <v>1</v>
      </c>
      <c r="D86" s="7" t="s">
        <v>25</v>
      </c>
      <c r="E86" s="8">
        <v>660</v>
      </c>
      <c r="F86" s="5" t="s">
        <v>170</v>
      </c>
      <c r="G86" s="5" t="s">
        <v>171</v>
      </c>
      <c r="H86" s="5" t="s">
        <v>91</v>
      </c>
      <c r="I86" s="17"/>
    </row>
    <row r="87" spans="1:9" ht="25.5" x14ac:dyDescent="0.2">
      <c r="A87" s="18">
        <v>79</v>
      </c>
      <c r="B87" s="5" t="s">
        <v>172</v>
      </c>
      <c r="C87" s="7">
        <v>1</v>
      </c>
      <c r="D87" s="7" t="s">
        <v>173</v>
      </c>
      <c r="E87" s="8">
        <v>930</v>
      </c>
      <c r="F87" s="5" t="s">
        <v>174</v>
      </c>
      <c r="G87" s="5" t="s">
        <v>18</v>
      </c>
      <c r="H87" s="5" t="s">
        <v>53</v>
      </c>
      <c r="I87" s="17"/>
    </row>
    <row r="88" spans="1:9" ht="25.5" x14ac:dyDescent="0.2">
      <c r="A88" s="18">
        <v>80</v>
      </c>
      <c r="B88" s="5" t="s">
        <v>175</v>
      </c>
      <c r="C88" s="7">
        <v>1</v>
      </c>
      <c r="D88" s="7" t="s">
        <v>25</v>
      </c>
      <c r="E88" s="8">
        <v>350</v>
      </c>
      <c r="F88" s="5" t="s">
        <v>44</v>
      </c>
      <c r="G88" s="5" t="s">
        <v>18</v>
      </c>
      <c r="H88" s="5" t="s">
        <v>19</v>
      </c>
      <c r="I88" s="17"/>
    </row>
    <row r="89" spans="1:9" ht="25.5" x14ac:dyDescent="0.2">
      <c r="A89" s="18">
        <v>81</v>
      </c>
      <c r="B89" s="5" t="s">
        <v>176</v>
      </c>
      <c r="C89" s="7">
        <v>1</v>
      </c>
      <c r="D89" s="7" t="s">
        <v>25</v>
      </c>
      <c r="E89" s="8">
        <v>900</v>
      </c>
      <c r="F89" s="5" t="s">
        <v>178</v>
      </c>
      <c r="G89" s="5" t="s">
        <v>178</v>
      </c>
      <c r="H89" s="5" t="s">
        <v>91</v>
      </c>
      <c r="I89" s="17"/>
    </row>
    <row r="90" spans="1:9" ht="25.5" x14ac:dyDescent="0.2">
      <c r="A90" s="18">
        <v>82</v>
      </c>
      <c r="B90" s="5" t="s">
        <v>177</v>
      </c>
      <c r="C90" s="7">
        <v>1</v>
      </c>
      <c r="D90" s="7" t="s">
        <v>75</v>
      </c>
      <c r="E90" s="8">
        <v>199</v>
      </c>
      <c r="F90" s="5" t="s">
        <v>44</v>
      </c>
      <c r="G90" s="5" t="s">
        <v>18</v>
      </c>
      <c r="H90" s="5" t="s">
        <v>19</v>
      </c>
      <c r="I90" s="17"/>
    </row>
    <row r="91" spans="1:9" ht="25.5" x14ac:dyDescent="0.2">
      <c r="A91" s="18">
        <v>83</v>
      </c>
      <c r="B91" s="5" t="s">
        <v>179</v>
      </c>
      <c r="C91" s="7">
        <v>1</v>
      </c>
      <c r="D91" s="7" t="s">
        <v>130</v>
      </c>
      <c r="E91" s="8">
        <v>102</v>
      </c>
      <c r="F91" s="5" t="s">
        <v>180</v>
      </c>
      <c r="G91" s="5" t="s">
        <v>181</v>
      </c>
      <c r="H91" s="5"/>
      <c r="I91" s="17"/>
    </row>
    <row r="92" spans="1:9" x14ac:dyDescent="0.2">
      <c r="A92" s="18">
        <v>84</v>
      </c>
      <c r="B92" s="5" t="s">
        <v>182</v>
      </c>
      <c r="C92" s="7">
        <v>1</v>
      </c>
      <c r="D92" s="7" t="s">
        <v>25</v>
      </c>
      <c r="E92" s="8">
        <v>168</v>
      </c>
      <c r="F92" s="5" t="s">
        <v>108</v>
      </c>
      <c r="G92" s="5" t="s">
        <v>108</v>
      </c>
      <c r="H92" s="5"/>
      <c r="I92" s="17"/>
    </row>
    <row r="93" spans="1:9" ht="25.5" x14ac:dyDescent="0.2">
      <c r="A93" s="18">
        <v>85</v>
      </c>
      <c r="B93" s="5" t="s">
        <v>183</v>
      </c>
      <c r="C93" s="7">
        <v>1</v>
      </c>
      <c r="D93" s="7" t="s">
        <v>4</v>
      </c>
      <c r="E93" s="8">
        <v>70</v>
      </c>
      <c r="F93" s="5" t="s">
        <v>184</v>
      </c>
      <c r="G93" s="5" t="s">
        <v>185</v>
      </c>
      <c r="H93" s="5"/>
      <c r="I93" s="17"/>
    </row>
    <row r="94" spans="1:9" ht="25.5" x14ac:dyDescent="0.2">
      <c r="A94" s="18">
        <v>86</v>
      </c>
      <c r="B94" s="5" t="s">
        <v>186</v>
      </c>
      <c r="C94" s="7">
        <v>1</v>
      </c>
      <c r="D94" s="7" t="s">
        <v>4</v>
      </c>
      <c r="E94" s="8">
        <v>140</v>
      </c>
      <c r="F94" s="5" t="s">
        <v>187</v>
      </c>
      <c r="G94" s="5" t="s">
        <v>188</v>
      </c>
      <c r="H94" s="5" t="s">
        <v>53</v>
      </c>
      <c r="I94" s="17"/>
    </row>
    <row r="95" spans="1:9" ht="38.25" x14ac:dyDescent="0.2">
      <c r="A95" s="18">
        <v>87</v>
      </c>
      <c r="B95" s="5" t="s">
        <v>189</v>
      </c>
      <c r="C95" s="7">
        <v>1</v>
      </c>
      <c r="D95" s="7" t="s">
        <v>4</v>
      </c>
      <c r="E95" s="8">
        <v>70</v>
      </c>
      <c r="F95" s="5" t="s">
        <v>106</v>
      </c>
      <c r="G95" s="5" t="s">
        <v>190</v>
      </c>
      <c r="H95" s="5"/>
      <c r="I95" s="17"/>
    </row>
    <row r="96" spans="1:9" x14ac:dyDescent="0.2">
      <c r="A96" s="18">
        <v>88</v>
      </c>
      <c r="B96" s="5" t="s">
        <v>191</v>
      </c>
      <c r="C96" s="7">
        <v>1</v>
      </c>
      <c r="D96" s="7" t="s">
        <v>4</v>
      </c>
      <c r="E96" s="8">
        <v>70</v>
      </c>
      <c r="F96" s="5" t="s">
        <v>192</v>
      </c>
      <c r="G96" s="5" t="s">
        <v>192</v>
      </c>
      <c r="H96" s="5" t="s">
        <v>91</v>
      </c>
      <c r="I96" s="17"/>
    </row>
    <row r="97" spans="1:9" ht="25.5" x14ac:dyDescent="0.2">
      <c r="A97" s="18">
        <v>89</v>
      </c>
      <c r="B97" s="5" t="s">
        <v>193</v>
      </c>
      <c r="C97" s="7">
        <v>1</v>
      </c>
      <c r="D97" s="7" t="s">
        <v>25</v>
      </c>
      <c r="E97" s="8">
        <v>180</v>
      </c>
      <c r="F97" s="5" t="s">
        <v>194</v>
      </c>
      <c r="G97" s="5" t="s">
        <v>195</v>
      </c>
      <c r="H97" s="5"/>
      <c r="I97" s="17"/>
    </row>
    <row r="98" spans="1:9" x14ac:dyDescent="0.2">
      <c r="A98" s="189" t="s">
        <v>309</v>
      </c>
      <c r="B98" s="190"/>
      <c r="C98" s="190"/>
      <c r="D98" s="191"/>
      <c r="E98" s="11">
        <f>SUM(E79:E97)</f>
        <v>5969</v>
      </c>
      <c r="F98" s="195"/>
      <c r="G98" s="196"/>
      <c r="H98" s="196"/>
      <c r="I98" s="197"/>
    </row>
    <row r="99" spans="1:9" ht="38.25" x14ac:dyDescent="0.2">
      <c r="A99" s="18">
        <v>90</v>
      </c>
      <c r="B99" s="5" t="s">
        <v>196</v>
      </c>
      <c r="C99" s="7">
        <v>1</v>
      </c>
      <c r="D99" s="7" t="s">
        <v>4</v>
      </c>
      <c r="E99" s="8">
        <v>115</v>
      </c>
      <c r="F99" s="5" t="s">
        <v>197</v>
      </c>
      <c r="G99" s="5" t="s">
        <v>18</v>
      </c>
      <c r="H99" s="5" t="s">
        <v>53</v>
      </c>
      <c r="I99" s="17"/>
    </row>
    <row r="100" spans="1:9" ht="25.5" x14ac:dyDescent="0.2">
      <c r="A100" s="18">
        <v>91</v>
      </c>
      <c r="B100" s="5" t="s">
        <v>198</v>
      </c>
      <c r="C100" s="7">
        <v>1</v>
      </c>
      <c r="D100" s="7" t="s">
        <v>5</v>
      </c>
      <c r="E100" s="8">
        <v>76</v>
      </c>
      <c r="F100" s="5" t="s">
        <v>199</v>
      </c>
      <c r="G100" s="5" t="s">
        <v>18</v>
      </c>
      <c r="H100" s="5" t="s">
        <v>91</v>
      </c>
      <c r="I100" s="17"/>
    </row>
    <row r="101" spans="1:9" ht="25.5" x14ac:dyDescent="0.2">
      <c r="A101" s="18">
        <v>92</v>
      </c>
      <c r="B101" s="5" t="s">
        <v>200</v>
      </c>
      <c r="C101" s="7">
        <v>1</v>
      </c>
      <c r="D101" s="7" t="s">
        <v>25</v>
      </c>
      <c r="E101" s="8">
        <v>160</v>
      </c>
      <c r="F101" s="5" t="s">
        <v>201</v>
      </c>
      <c r="G101" s="5" t="s">
        <v>202</v>
      </c>
      <c r="H101" s="5" t="s">
        <v>19</v>
      </c>
      <c r="I101" s="17"/>
    </row>
    <row r="102" spans="1:9" ht="25.5" x14ac:dyDescent="0.2">
      <c r="A102" s="18">
        <v>93</v>
      </c>
      <c r="B102" s="5" t="s">
        <v>203</v>
      </c>
      <c r="C102" s="7">
        <v>1</v>
      </c>
      <c r="D102" s="7" t="s">
        <v>25</v>
      </c>
      <c r="E102" s="8">
        <v>280</v>
      </c>
      <c r="F102" s="5" t="s">
        <v>204</v>
      </c>
      <c r="G102" s="5" t="s">
        <v>202</v>
      </c>
      <c r="H102" s="5" t="s">
        <v>19</v>
      </c>
      <c r="I102" s="17"/>
    </row>
    <row r="103" spans="1:9" ht="25.5" x14ac:dyDescent="0.2">
      <c r="A103" s="18">
        <v>94</v>
      </c>
      <c r="B103" s="5" t="s">
        <v>205</v>
      </c>
      <c r="C103" s="7">
        <v>1</v>
      </c>
      <c r="D103" s="7" t="s">
        <v>70</v>
      </c>
      <c r="E103" s="8">
        <v>50</v>
      </c>
      <c r="F103" s="5" t="s">
        <v>206</v>
      </c>
      <c r="G103" s="5" t="s">
        <v>207</v>
      </c>
      <c r="H103" s="5"/>
      <c r="I103" s="17"/>
    </row>
    <row r="104" spans="1:9" ht="25.5" x14ac:dyDescent="0.2">
      <c r="A104" s="18">
        <v>95</v>
      </c>
      <c r="B104" s="5" t="s">
        <v>208</v>
      </c>
      <c r="C104" s="7">
        <v>1</v>
      </c>
      <c r="D104" s="7" t="s">
        <v>4</v>
      </c>
      <c r="E104" s="8">
        <v>95</v>
      </c>
      <c r="F104" s="5" t="s">
        <v>290</v>
      </c>
      <c r="G104" s="5" t="s">
        <v>18</v>
      </c>
      <c r="H104" s="5" t="s">
        <v>53</v>
      </c>
      <c r="I104" s="17"/>
    </row>
    <row r="105" spans="1:9" ht="25.5" x14ac:dyDescent="0.2">
      <c r="A105" s="18">
        <v>96</v>
      </c>
      <c r="B105" s="5" t="s">
        <v>209</v>
      </c>
      <c r="C105" s="7">
        <v>1</v>
      </c>
      <c r="D105" s="7" t="s">
        <v>25</v>
      </c>
      <c r="E105" s="8">
        <v>252</v>
      </c>
      <c r="F105" s="5" t="s">
        <v>210</v>
      </c>
      <c r="G105" s="5" t="s">
        <v>211</v>
      </c>
      <c r="H105" s="5" t="s">
        <v>212</v>
      </c>
      <c r="I105" s="17"/>
    </row>
    <row r="106" spans="1:9" ht="38.25" x14ac:dyDescent="0.2">
      <c r="A106" s="18">
        <v>97</v>
      </c>
      <c r="B106" s="5" t="s">
        <v>213</v>
      </c>
      <c r="C106" s="7">
        <v>1</v>
      </c>
      <c r="D106" s="7" t="s">
        <v>25</v>
      </c>
      <c r="E106" s="8">
        <v>279</v>
      </c>
      <c r="F106" s="5" t="s">
        <v>104</v>
      </c>
      <c r="G106" s="5" t="s">
        <v>18</v>
      </c>
      <c r="H106" s="5" t="s">
        <v>19</v>
      </c>
      <c r="I106" s="17"/>
    </row>
    <row r="107" spans="1:9" x14ac:dyDescent="0.2">
      <c r="A107" s="18">
        <v>98</v>
      </c>
      <c r="B107" s="5" t="s">
        <v>214</v>
      </c>
      <c r="C107" s="7">
        <v>1</v>
      </c>
      <c r="D107" s="7" t="s">
        <v>4</v>
      </c>
      <c r="E107" s="8">
        <v>40</v>
      </c>
      <c r="F107" s="5" t="s">
        <v>215</v>
      </c>
      <c r="G107" s="5" t="s">
        <v>215</v>
      </c>
      <c r="H107" s="5"/>
      <c r="I107" s="17"/>
    </row>
    <row r="108" spans="1:9" x14ac:dyDescent="0.2">
      <c r="A108" s="18">
        <v>99</v>
      </c>
      <c r="B108" s="5" t="s">
        <v>216</v>
      </c>
      <c r="C108" s="7">
        <v>1</v>
      </c>
      <c r="D108" s="7" t="s">
        <v>130</v>
      </c>
      <c r="E108" s="8">
        <v>145</v>
      </c>
      <c r="F108" s="5" t="s">
        <v>108</v>
      </c>
      <c r="G108" s="5" t="s">
        <v>108</v>
      </c>
      <c r="H108" s="5"/>
      <c r="I108" s="17"/>
    </row>
    <row r="109" spans="1:9" ht="25.5" x14ac:dyDescent="0.2">
      <c r="A109" s="18">
        <v>100</v>
      </c>
      <c r="B109" s="5" t="s">
        <v>217</v>
      </c>
      <c r="C109" s="7">
        <v>1</v>
      </c>
      <c r="D109" s="7" t="s">
        <v>35</v>
      </c>
      <c r="E109" s="8">
        <v>248</v>
      </c>
      <c r="F109" s="5" t="s">
        <v>26</v>
      </c>
      <c r="G109" s="5" t="s">
        <v>18</v>
      </c>
      <c r="H109" s="5" t="s">
        <v>19</v>
      </c>
      <c r="I109" s="17"/>
    </row>
    <row r="110" spans="1:9" x14ac:dyDescent="0.2">
      <c r="A110" s="18">
        <v>101</v>
      </c>
      <c r="B110" s="5" t="s">
        <v>218</v>
      </c>
      <c r="C110" s="7">
        <v>1</v>
      </c>
      <c r="D110" s="7" t="s">
        <v>55</v>
      </c>
      <c r="E110" s="8">
        <v>696</v>
      </c>
      <c r="F110" s="5" t="s">
        <v>219</v>
      </c>
      <c r="G110" s="5" t="s">
        <v>18</v>
      </c>
      <c r="H110" s="5" t="s">
        <v>53</v>
      </c>
      <c r="I110" s="17"/>
    </row>
    <row r="111" spans="1:9" ht="25.5" x14ac:dyDescent="0.2">
      <c r="A111" s="18">
        <v>102</v>
      </c>
      <c r="B111" s="5" t="s">
        <v>220</v>
      </c>
      <c r="C111" s="7">
        <v>1</v>
      </c>
      <c r="D111" s="7" t="s">
        <v>25</v>
      </c>
      <c r="E111" s="8">
        <v>279</v>
      </c>
      <c r="F111" s="5" t="s">
        <v>221</v>
      </c>
      <c r="G111" s="5" t="s">
        <v>18</v>
      </c>
      <c r="H111" s="5" t="s">
        <v>19</v>
      </c>
      <c r="I111" s="17"/>
    </row>
    <row r="112" spans="1:9" ht="25.5" x14ac:dyDescent="0.2">
      <c r="A112" s="18">
        <v>103</v>
      </c>
      <c r="B112" s="5" t="s">
        <v>222</v>
      </c>
      <c r="C112" s="7">
        <v>1</v>
      </c>
      <c r="D112" s="7" t="s">
        <v>89</v>
      </c>
      <c r="E112" s="8">
        <v>340</v>
      </c>
      <c r="F112" s="5" t="s">
        <v>44</v>
      </c>
      <c r="G112" s="5" t="s">
        <v>18</v>
      </c>
      <c r="H112" s="5" t="s">
        <v>19</v>
      </c>
      <c r="I112" s="17"/>
    </row>
    <row r="113" spans="1:9" ht="25.5" x14ac:dyDescent="0.2">
      <c r="A113" s="18">
        <v>104</v>
      </c>
      <c r="B113" s="5" t="s">
        <v>223</v>
      </c>
      <c r="C113" s="7">
        <v>1</v>
      </c>
      <c r="D113" s="7" t="s">
        <v>5</v>
      </c>
      <c r="E113" s="8">
        <v>33</v>
      </c>
      <c r="F113" s="5" t="s">
        <v>14</v>
      </c>
      <c r="G113" s="5" t="s">
        <v>14</v>
      </c>
      <c r="H113" s="5"/>
      <c r="I113" s="17"/>
    </row>
    <row r="114" spans="1:9" ht="25.5" x14ac:dyDescent="0.2">
      <c r="A114" s="18">
        <v>105</v>
      </c>
      <c r="B114" s="5" t="s">
        <v>224</v>
      </c>
      <c r="C114" s="7">
        <v>1</v>
      </c>
      <c r="D114" s="7" t="s">
        <v>5</v>
      </c>
      <c r="E114" s="8">
        <v>30</v>
      </c>
      <c r="F114" s="5" t="s">
        <v>14</v>
      </c>
      <c r="G114" s="5" t="s">
        <v>14</v>
      </c>
      <c r="H114" s="5"/>
      <c r="I114" s="17"/>
    </row>
    <row r="115" spans="1:9" ht="25.5" x14ac:dyDescent="0.2">
      <c r="A115" s="18">
        <v>106</v>
      </c>
      <c r="B115" s="5" t="s">
        <v>225</v>
      </c>
      <c r="C115" s="7">
        <v>1</v>
      </c>
      <c r="D115" s="7" t="s">
        <v>5</v>
      </c>
      <c r="E115" s="8">
        <v>33</v>
      </c>
      <c r="F115" s="5" t="s">
        <v>14</v>
      </c>
      <c r="G115" s="5" t="s">
        <v>14</v>
      </c>
      <c r="H115" s="5"/>
      <c r="I115" s="17"/>
    </row>
    <row r="116" spans="1:9" ht="25.5" x14ac:dyDescent="0.2">
      <c r="A116" s="18">
        <v>107</v>
      </c>
      <c r="B116" s="5" t="s">
        <v>226</v>
      </c>
      <c r="C116" s="7">
        <v>1</v>
      </c>
      <c r="D116" s="7" t="s">
        <v>5</v>
      </c>
      <c r="E116" s="8">
        <v>30</v>
      </c>
      <c r="F116" s="5" t="s">
        <v>14</v>
      </c>
      <c r="G116" s="5" t="s">
        <v>14</v>
      </c>
      <c r="H116" s="5"/>
      <c r="I116" s="17"/>
    </row>
    <row r="117" spans="1:9" x14ac:dyDescent="0.2">
      <c r="A117" s="189" t="s">
        <v>309</v>
      </c>
      <c r="B117" s="190"/>
      <c r="C117" s="190"/>
      <c r="D117" s="191"/>
      <c r="E117" s="11">
        <f>SUM(E99:E116)</f>
        <v>3181</v>
      </c>
      <c r="F117" s="195"/>
      <c r="G117" s="196"/>
      <c r="H117" s="196"/>
      <c r="I117" s="197"/>
    </row>
    <row r="118" spans="1:9" ht="38.25" x14ac:dyDescent="0.2">
      <c r="A118" s="18">
        <v>108</v>
      </c>
      <c r="B118" s="5" t="s">
        <v>227</v>
      </c>
      <c r="C118" s="7">
        <v>2</v>
      </c>
      <c r="D118" s="7" t="s">
        <v>5</v>
      </c>
      <c r="E118" s="8">
        <v>68</v>
      </c>
      <c r="F118" s="5" t="s">
        <v>14</v>
      </c>
      <c r="G118" s="5" t="s">
        <v>14</v>
      </c>
      <c r="H118" s="5" t="s">
        <v>298</v>
      </c>
      <c r="I118" s="17"/>
    </row>
    <row r="119" spans="1:9" ht="25.5" x14ac:dyDescent="0.2">
      <c r="A119" s="18">
        <v>109</v>
      </c>
      <c r="B119" s="5" t="s">
        <v>228</v>
      </c>
      <c r="C119" s="7">
        <v>1</v>
      </c>
      <c r="D119" s="7" t="s">
        <v>5</v>
      </c>
      <c r="E119" s="8">
        <v>33</v>
      </c>
      <c r="F119" s="5" t="s">
        <v>14</v>
      </c>
      <c r="G119" s="5" t="s">
        <v>14</v>
      </c>
      <c r="H119" s="5"/>
      <c r="I119" s="17"/>
    </row>
    <row r="120" spans="1:9" ht="25.5" x14ac:dyDescent="0.2">
      <c r="A120" s="18">
        <v>110</v>
      </c>
      <c r="B120" s="5" t="s">
        <v>229</v>
      </c>
      <c r="C120" s="7">
        <v>1</v>
      </c>
      <c r="D120" s="7" t="s">
        <v>5</v>
      </c>
      <c r="E120" s="8">
        <v>30</v>
      </c>
      <c r="F120" s="5" t="s">
        <v>230</v>
      </c>
      <c r="G120" s="5" t="s">
        <v>231</v>
      </c>
      <c r="H120" s="5"/>
      <c r="I120" s="17"/>
    </row>
    <row r="121" spans="1:9" ht="25.5" x14ac:dyDescent="0.2">
      <c r="A121" s="18">
        <v>111</v>
      </c>
      <c r="B121" s="5" t="s">
        <v>232</v>
      </c>
      <c r="C121" s="7">
        <v>1</v>
      </c>
      <c r="D121" s="7" t="s">
        <v>5</v>
      </c>
      <c r="E121" s="8">
        <v>30</v>
      </c>
      <c r="F121" s="5" t="s">
        <v>14</v>
      </c>
      <c r="G121" s="5" t="s">
        <v>14</v>
      </c>
      <c r="H121" s="5"/>
      <c r="I121" s="17"/>
    </row>
    <row r="122" spans="1:9" ht="25.5" x14ac:dyDescent="0.2">
      <c r="A122" s="18">
        <v>112</v>
      </c>
      <c r="B122" s="5" t="s">
        <v>233</v>
      </c>
      <c r="C122" s="7">
        <v>1</v>
      </c>
      <c r="D122" s="7" t="s">
        <v>70</v>
      </c>
      <c r="E122" s="8">
        <v>40</v>
      </c>
      <c r="F122" s="5" t="s">
        <v>234</v>
      </c>
      <c r="G122" s="5" t="s">
        <v>84</v>
      </c>
      <c r="H122" s="5"/>
      <c r="I122" s="17"/>
    </row>
    <row r="123" spans="1:9" ht="51" x14ac:dyDescent="0.2">
      <c r="A123" s="18">
        <v>113</v>
      </c>
      <c r="B123" s="5" t="s">
        <v>235</v>
      </c>
      <c r="C123" s="7">
        <v>1</v>
      </c>
      <c r="D123" s="7" t="s">
        <v>4</v>
      </c>
      <c r="E123" s="8">
        <v>54</v>
      </c>
      <c r="F123" s="5" t="s">
        <v>236</v>
      </c>
      <c r="G123" s="5" t="s">
        <v>237</v>
      </c>
      <c r="H123" s="5"/>
      <c r="I123" s="17"/>
    </row>
    <row r="124" spans="1:9" ht="25.5" x14ac:dyDescent="0.2">
      <c r="A124" s="18">
        <v>114</v>
      </c>
      <c r="B124" s="5" t="s">
        <v>238</v>
      </c>
      <c r="C124" s="7">
        <v>2</v>
      </c>
      <c r="D124" s="7" t="s">
        <v>55</v>
      </c>
      <c r="E124" s="8">
        <v>960</v>
      </c>
      <c r="F124" s="5" t="s">
        <v>239</v>
      </c>
      <c r="G124" s="5" t="s">
        <v>18</v>
      </c>
      <c r="H124" s="5" t="s">
        <v>19</v>
      </c>
      <c r="I124" s="17" t="s">
        <v>299</v>
      </c>
    </row>
    <row r="125" spans="1:9" ht="51" x14ac:dyDescent="0.2">
      <c r="A125" s="18">
        <v>115</v>
      </c>
      <c r="B125" s="5" t="s">
        <v>240</v>
      </c>
      <c r="C125" s="7">
        <v>1</v>
      </c>
      <c r="D125" s="7" t="s">
        <v>4</v>
      </c>
      <c r="E125" s="8">
        <v>70</v>
      </c>
      <c r="F125" s="5" t="s">
        <v>241</v>
      </c>
      <c r="G125" s="5" t="s">
        <v>242</v>
      </c>
      <c r="H125" s="5"/>
      <c r="I125" s="17"/>
    </row>
    <row r="126" spans="1:9" x14ac:dyDescent="0.2">
      <c r="A126" s="18">
        <v>116</v>
      </c>
      <c r="B126" s="5" t="s">
        <v>243</v>
      </c>
      <c r="C126" s="7">
        <v>2</v>
      </c>
      <c r="D126" s="7" t="s">
        <v>55</v>
      </c>
      <c r="E126" s="8">
        <v>1090</v>
      </c>
      <c r="F126" s="5" t="s">
        <v>244</v>
      </c>
      <c r="G126" s="5" t="s">
        <v>18</v>
      </c>
      <c r="H126" s="5" t="s">
        <v>53</v>
      </c>
      <c r="I126" s="17" t="s">
        <v>300</v>
      </c>
    </row>
    <row r="127" spans="1:9" x14ac:dyDescent="0.2">
      <c r="A127" s="18">
        <v>117</v>
      </c>
      <c r="B127" s="5" t="s">
        <v>245</v>
      </c>
      <c r="C127" s="7">
        <v>1</v>
      </c>
      <c r="D127" s="7" t="s">
        <v>25</v>
      </c>
      <c r="E127" s="8">
        <v>204</v>
      </c>
      <c r="F127" s="5" t="s">
        <v>246</v>
      </c>
      <c r="G127" s="5" t="s">
        <v>246</v>
      </c>
      <c r="H127" s="5"/>
      <c r="I127" s="17"/>
    </row>
    <row r="128" spans="1:9" ht="25.5" x14ac:dyDescent="0.2">
      <c r="A128" s="18">
        <v>118</v>
      </c>
      <c r="B128" s="5" t="s">
        <v>247</v>
      </c>
      <c r="C128" s="7">
        <v>1</v>
      </c>
      <c r="D128" s="7" t="s">
        <v>25</v>
      </c>
      <c r="E128" s="8">
        <v>68</v>
      </c>
      <c r="F128" s="5" t="s">
        <v>165</v>
      </c>
      <c r="G128" s="5" t="s">
        <v>18</v>
      </c>
      <c r="H128" s="5" t="s">
        <v>19</v>
      </c>
      <c r="I128" s="17"/>
    </row>
    <row r="129" spans="1:9" ht="25.5" x14ac:dyDescent="0.2">
      <c r="A129" s="18">
        <v>119</v>
      </c>
      <c r="B129" s="5" t="s">
        <v>248</v>
      </c>
      <c r="C129" s="7">
        <v>1</v>
      </c>
      <c r="D129" s="7" t="s">
        <v>4</v>
      </c>
      <c r="E129" s="8">
        <v>76</v>
      </c>
      <c r="F129" s="5" t="s">
        <v>249</v>
      </c>
      <c r="G129" s="5" t="s">
        <v>18</v>
      </c>
      <c r="H129" s="5" t="s">
        <v>19</v>
      </c>
      <c r="I129" s="17"/>
    </row>
    <row r="130" spans="1:9" ht="25.5" x14ac:dyDescent="0.2">
      <c r="A130" s="18">
        <v>120</v>
      </c>
      <c r="B130" s="5" t="s">
        <v>250</v>
      </c>
      <c r="C130" s="7">
        <v>1</v>
      </c>
      <c r="D130" s="7" t="s">
        <v>4</v>
      </c>
      <c r="E130" s="8">
        <v>150</v>
      </c>
      <c r="F130" s="5" t="s">
        <v>187</v>
      </c>
      <c r="G130" s="5" t="s">
        <v>84</v>
      </c>
      <c r="H130" s="5"/>
      <c r="I130" s="17"/>
    </row>
    <row r="131" spans="1:9" ht="25.5" x14ac:dyDescent="0.2">
      <c r="A131" s="18">
        <v>121</v>
      </c>
      <c r="B131" s="5" t="s">
        <v>251</v>
      </c>
      <c r="C131" s="7">
        <v>1</v>
      </c>
      <c r="D131" s="7" t="s">
        <v>70</v>
      </c>
      <c r="E131" s="8">
        <v>30</v>
      </c>
      <c r="F131" s="5" t="s">
        <v>252</v>
      </c>
      <c r="G131" s="5" t="s">
        <v>84</v>
      </c>
      <c r="H131" s="5"/>
      <c r="I131" s="17"/>
    </row>
    <row r="132" spans="1:9" x14ac:dyDescent="0.2">
      <c r="A132" s="18">
        <v>122</v>
      </c>
      <c r="B132" s="5" t="s">
        <v>253</v>
      </c>
      <c r="C132" s="7">
        <v>1</v>
      </c>
      <c r="D132" s="7" t="s">
        <v>4</v>
      </c>
      <c r="E132" s="8">
        <v>90</v>
      </c>
      <c r="F132" s="5" t="s">
        <v>254</v>
      </c>
      <c r="G132" s="5" t="s">
        <v>255</v>
      </c>
      <c r="H132" s="5"/>
      <c r="I132" s="17"/>
    </row>
    <row r="133" spans="1:9" x14ac:dyDescent="0.2">
      <c r="A133" s="189" t="s">
        <v>309</v>
      </c>
      <c r="B133" s="190"/>
      <c r="C133" s="190"/>
      <c r="D133" s="191"/>
      <c r="E133" s="11">
        <f>SUM(E118:E132)</f>
        <v>2993</v>
      </c>
      <c r="F133" s="195"/>
      <c r="G133" s="196"/>
      <c r="H133" s="196"/>
      <c r="I133" s="197"/>
    </row>
    <row r="134" spans="1:9" ht="38.25" x14ac:dyDescent="0.2">
      <c r="A134" s="18">
        <v>123</v>
      </c>
      <c r="B134" s="5" t="s">
        <v>256</v>
      </c>
      <c r="C134" s="7">
        <v>1</v>
      </c>
      <c r="D134" s="7" t="s">
        <v>5</v>
      </c>
      <c r="E134" s="8">
        <v>35</v>
      </c>
      <c r="F134" s="5" t="s">
        <v>257</v>
      </c>
      <c r="G134" s="5" t="s">
        <v>84</v>
      </c>
      <c r="H134" s="5"/>
      <c r="I134" s="17"/>
    </row>
    <row r="135" spans="1:9" ht="25.5" x14ac:dyDescent="0.2">
      <c r="A135" s="18">
        <v>124</v>
      </c>
      <c r="B135" s="5" t="s">
        <v>258</v>
      </c>
      <c r="C135" s="7">
        <v>1</v>
      </c>
      <c r="D135" s="7" t="s">
        <v>70</v>
      </c>
      <c r="E135" s="8">
        <v>50</v>
      </c>
      <c r="F135" s="5" t="s">
        <v>206</v>
      </c>
      <c r="G135" s="5" t="s">
        <v>207</v>
      </c>
      <c r="H135" s="5"/>
      <c r="I135" s="17"/>
    </row>
    <row r="136" spans="1:9" x14ac:dyDescent="0.2">
      <c r="A136" s="18">
        <v>125</v>
      </c>
      <c r="B136" s="5" t="s">
        <v>259</v>
      </c>
      <c r="C136" s="7">
        <v>1</v>
      </c>
      <c r="D136" s="7" t="s">
        <v>4</v>
      </c>
      <c r="E136" s="8">
        <v>72</v>
      </c>
      <c r="F136" s="5" t="s">
        <v>260</v>
      </c>
      <c r="G136" s="5" t="s">
        <v>260</v>
      </c>
      <c r="H136" s="5"/>
      <c r="I136" s="17"/>
    </row>
    <row r="137" spans="1:9" ht="25.5" x14ac:dyDescent="0.2">
      <c r="A137" s="18">
        <v>126</v>
      </c>
      <c r="B137" s="5" t="s">
        <v>261</v>
      </c>
      <c r="C137" s="7">
        <v>1</v>
      </c>
      <c r="D137" s="7" t="s">
        <v>4</v>
      </c>
      <c r="E137" s="8">
        <v>72</v>
      </c>
      <c r="F137" s="5" t="s">
        <v>262</v>
      </c>
      <c r="G137" s="5" t="s">
        <v>263</v>
      </c>
      <c r="H137" s="5"/>
      <c r="I137" s="17"/>
    </row>
    <row r="138" spans="1:9" x14ac:dyDescent="0.2">
      <c r="A138" s="18">
        <v>127</v>
      </c>
      <c r="B138" s="5" t="s">
        <v>264</v>
      </c>
      <c r="C138" s="7">
        <v>1</v>
      </c>
      <c r="D138" s="7" t="s">
        <v>55</v>
      </c>
      <c r="E138" s="8">
        <v>493</v>
      </c>
      <c r="F138" s="5" t="s">
        <v>265</v>
      </c>
      <c r="G138" s="5" t="s">
        <v>18</v>
      </c>
      <c r="H138" s="5" t="s">
        <v>53</v>
      </c>
      <c r="I138" s="17"/>
    </row>
    <row r="139" spans="1:9" ht="25.5" x14ac:dyDescent="0.2">
      <c r="A139" s="18">
        <v>128</v>
      </c>
      <c r="B139" s="5" t="s">
        <v>266</v>
      </c>
      <c r="C139" s="7">
        <v>1</v>
      </c>
      <c r="D139" s="7" t="s">
        <v>35</v>
      </c>
      <c r="E139" s="8">
        <v>154</v>
      </c>
      <c r="F139" s="5" t="s">
        <v>266</v>
      </c>
      <c r="G139" s="5" t="s">
        <v>18</v>
      </c>
      <c r="H139" s="5" t="s">
        <v>267</v>
      </c>
      <c r="I139" s="17"/>
    </row>
    <row r="140" spans="1:9" x14ac:dyDescent="0.2">
      <c r="A140" s="18">
        <v>129</v>
      </c>
      <c r="B140" s="5" t="s">
        <v>268</v>
      </c>
      <c r="C140" s="7">
        <v>1</v>
      </c>
      <c r="D140" s="7" t="s">
        <v>25</v>
      </c>
      <c r="E140" s="8">
        <v>960</v>
      </c>
      <c r="F140" s="5" t="s">
        <v>178</v>
      </c>
      <c r="G140" s="5" t="s">
        <v>178</v>
      </c>
      <c r="H140" s="5" t="s">
        <v>91</v>
      </c>
      <c r="I140" s="17"/>
    </row>
    <row r="141" spans="1:9" ht="38.25" x14ac:dyDescent="0.2">
      <c r="A141" s="18">
        <v>130</v>
      </c>
      <c r="B141" s="5" t="s">
        <v>269</v>
      </c>
      <c r="C141" s="7">
        <v>1</v>
      </c>
      <c r="D141" s="7" t="s">
        <v>89</v>
      </c>
      <c r="E141" s="8">
        <v>347</v>
      </c>
      <c r="F141" s="5" t="s">
        <v>270</v>
      </c>
      <c r="G141" s="5" t="s">
        <v>18</v>
      </c>
      <c r="H141" s="5" t="s">
        <v>267</v>
      </c>
      <c r="I141" s="17"/>
    </row>
    <row r="142" spans="1:9" ht="25.5" x14ac:dyDescent="0.2">
      <c r="A142" s="18">
        <v>131</v>
      </c>
      <c r="B142" s="5" t="s">
        <v>271</v>
      </c>
      <c r="C142" s="7">
        <v>1</v>
      </c>
      <c r="D142" s="7" t="s">
        <v>25</v>
      </c>
      <c r="E142" s="8">
        <v>137</v>
      </c>
      <c r="F142" s="5" t="s">
        <v>14</v>
      </c>
      <c r="G142" s="5" t="s">
        <v>18</v>
      </c>
      <c r="H142" s="5" t="s">
        <v>267</v>
      </c>
      <c r="I142" s="17"/>
    </row>
    <row r="143" spans="1:9" ht="25.5" x14ac:dyDescent="0.2">
      <c r="A143" s="18">
        <v>132</v>
      </c>
      <c r="B143" s="5" t="s">
        <v>272</v>
      </c>
      <c r="C143" s="7">
        <v>1</v>
      </c>
      <c r="D143" s="7" t="s">
        <v>4</v>
      </c>
      <c r="E143" s="8">
        <v>120</v>
      </c>
      <c r="F143" s="5" t="s">
        <v>273</v>
      </c>
      <c r="G143" s="5" t="s">
        <v>84</v>
      </c>
      <c r="H143" s="5" t="s">
        <v>53</v>
      </c>
      <c r="I143" s="17"/>
    </row>
    <row r="144" spans="1:9" ht="25.5" x14ac:dyDescent="0.2">
      <c r="A144" s="18">
        <v>133</v>
      </c>
      <c r="B144" s="5" t="s">
        <v>274</v>
      </c>
      <c r="C144" s="7">
        <v>1</v>
      </c>
      <c r="D144" s="7" t="s">
        <v>35</v>
      </c>
      <c r="E144" s="8">
        <v>116</v>
      </c>
      <c r="F144" s="5" t="s">
        <v>275</v>
      </c>
      <c r="G144" s="5" t="s">
        <v>18</v>
      </c>
      <c r="H144" s="5" t="s">
        <v>267</v>
      </c>
      <c r="I144" s="17"/>
    </row>
    <row r="145" spans="1:9" x14ac:dyDescent="0.2">
      <c r="A145" s="18">
        <v>134</v>
      </c>
      <c r="B145" s="5" t="s">
        <v>276</v>
      </c>
      <c r="C145" s="7">
        <v>1</v>
      </c>
      <c r="D145" s="7" t="s">
        <v>35</v>
      </c>
      <c r="E145" s="8">
        <v>340</v>
      </c>
      <c r="F145" s="5" t="s">
        <v>246</v>
      </c>
      <c r="G145" s="5" t="s">
        <v>246</v>
      </c>
      <c r="H145" s="5"/>
      <c r="I145" s="17"/>
    </row>
    <row r="146" spans="1:9" ht="25.5" x14ac:dyDescent="0.2">
      <c r="A146" s="18">
        <v>135</v>
      </c>
      <c r="B146" s="5" t="s">
        <v>277</v>
      </c>
      <c r="C146" s="7">
        <v>1</v>
      </c>
      <c r="D146" s="7" t="s">
        <v>25</v>
      </c>
      <c r="E146" s="8">
        <v>290</v>
      </c>
      <c r="F146" s="5" t="s">
        <v>278</v>
      </c>
      <c r="G146" s="5" t="s">
        <v>279</v>
      </c>
      <c r="H146" s="5" t="s">
        <v>91</v>
      </c>
      <c r="I146" s="17"/>
    </row>
    <row r="147" spans="1:9" x14ac:dyDescent="0.2">
      <c r="A147" s="18">
        <v>136</v>
      </c>
      <c r="B147" s="5" t="s">
        <v>280</v>
      </c>
      <c r="C147" s="7">
        <v>1</v>
      </c>
      <c r="D147" s="7" t="s">
        <v>4</v>
      </c>
      <c r="E147" s="8">
        <v>56</v>
      </c>
      <c r="F147" s="5" t="s">
        <v>281</v>
      </c>
      <c r="G147" s="5" t="s">
        <v>281</v>
      </c>
      <c r="H147" s="5"/>
      <c r="I147" s="17"/>
    </row>
    <row r="148" spans="1:9" ht="25.5" x14ac:dyDescent="0.2">
      <c r="A148" s="18">
        <v>137</v>
      </c>
      <c r="B148" s="5" t="s">
        <v>282</v>
      </c>
      <c r="C148" s="7">
        <v>1</v>
      </c>
      <c r="D148" s="7" t="s">
        <v>75</v>
      </c>
      <c r="E148" s="8">
        <v>36</v>
      </c>
      <c r="F148" s="5" t="s">
        <v>234</v>
      </c>
      <c r="G148" s="5" t="s">
        <v>84</v>
      </c>
      <c r="H148" s="5" t="s">
        <v>53</v>
      </c>
      <c r="I148" s="17"/>
    </row>
    <row r="149" spans="1:9" x14ac:dyDescent="0.2">
      <c r="A149" s="18">
        <v>138</v>
      </c>
      <c r="B149" s="5" t="s">
        <v>283</v>
      </c>
      <c r="C149" s="7">
        <v>1</v>
      </c>
      <c r="D149" s="7" t="s">
        <v>25</v>
      </c>
      <c r="E149" s="8">
        <v>291</v>
      </c>
      <c r="F149" s="5" t="s">
        <v>284</v>
      </c>
      <c r="G149" s="5" t="s">
        <v>284</v>
      </c>
      <c r="H149" s="5" t="s">
        <v>91</v>
      </c>
      <c r="I149" s="17"/>
    </row>
    <row r="150" spans="1:9" ht="25.5" x14ac:dyDescent="0.2">
      <c r="A150" s="18">
        <v>139</v>
      </c>
      <c r="B150" s="5" t="s">
        <v>285</v>
      </c>
      <c r="C150" s="7">
        <v>1</v>
      </c>
      <c r="D150" s="7" t="s">
        <v>75</v>
      </c>
      <c r="E150" s="8">
        <v>114</v>
      </c>
      <c r="F150" s="5" t="s">
        <v>286</v>
      </c>
      <c r="G150" s="5" t="s">
        <v>18</v>
      </c>
      <c r="H150" s="5" t="s">
        <v>53</v>
      </c>
      <c r="I150" s="17"/>
    </row>
    <row r="151" spans="1:9" ht="38.25" x14ac:dyDescent="0.2">
      <c r="A151" s="18">
        <v>140</v>
      </c>
      <c r="B151" s="5" t="s">
        <v>287</v>
      </c>
      <c r="C151" s="7">
        <v>1</v>
      </c>
      <c r="D151" s="7" t="s">
        <v>4</v>
      </c>
      <c r="E151" s="8">
        <v>76</v>
      </c>
      <c r="F151" s="5" t="s">
        <v>14</v>
      </c>
      <c r="G151" s="5" t="s">
        <v>14</v>
      </c>
      <c r="H151" s="5"/>
      <c r="I151" s="17"/>
    </row>
    <row r="152" spans="1:9" x14ac:dyDescent="0.2">
      <c r="A152" s="18">
        <v>141</v>
      </c>
      <c r="B152" s="5" t="s">
        <v>288</v>
      </c>
      <c r="C152" s="7">
        <v>1</v>
      </c>
      <c r="D152" s="7" t="s">
        <v>55</v>
      </c>
      <c r="E152" s="8">
        <v>430</v>
      </c>
      <c r="F152" s="5" t="s">
        <v>289</v>
      </c>
      <c r="G152" s="5" t="s">
        <v>18</v>
      </c>
      <c r="H152" s="5" t="s">
        <v>53</v>
      </c>
      <c r="I152" s="17"/>
    </row>
    <row r="153" spans="1:9" ht="12.75" customHeight="1" x14ac:dyDescent="0.2">
      <c r="A153" s="189" t="s">
        <v>309</v>
      </c>
      <c r="B153" s="190"/>
      <c r="C153" s="190"/>
      <c r="D153" s="191"/>
      <c r="E153" s="11">
        <f>SUM(E134:E152)</f>
        <v>4189</v>
      </c>
      <c r="F153" s="195"/>
      <c r="G153" s="196"/>
      <c r="H153" s="196"/>
      <c r="I153" s="197"/>
    </row>
    <row r="154" spans="1:9" ht="13.5" thickBot="1" x14ac:dyDescent="0.25">
      <c r="A154" s="198" t="s">
        <v>310</v>
      </c>
      <c r="B154" s="199"/>
      <c r="C154" s="199"/>
      <c r="D154" s="200"/>
      <c r="E154" s="19">
        <f>SUM(E153,E133,E117,E98,E78,E59,E39,E20)</f>
        <v>33645.5</v>
      </c>
      <c r="F154" s="201"/>
      <c r="G154" s="202"/>
      <c r="H154" s="202"/>
      <c r="I154" s="203"/>
    </row>
    <row r="156" spans="1:9" x14ac:dyDescent="0.2">
      <c r="E156" s="2"/>
    </row>
    <row r="157" spans="1:9" x14ac:dyDescent="0.2">
      <c r="E157" s="2"/>
    </row>
    <row r="158" spans="1:9" x14ac:dyDescent="0.2">
      <c r="E158" s="2"/>
    </row>
    <row r="159" spans="1:9" x14ac:dyDescent="0.2">
      <c r="E159" s="2"/>
    </row>
    <row r="160" spans="1:9" x14ac:dyDescent="0.2">
      <c r="E160" s="2"/>
    </row>
    <row r="161" spans="5:5" x14ac:dyDescent="0.2">
      <c r="E161" s="2"/>
    </row>
    <row r="162" spans="5:5" x14ac:dyDescent="0.2">
      <c r="E162" s="2"/>
    </row>
    <row r="163" spans="5:5" x14ac:dyDescent="0.2">
      <c r="E163" s="2"/>
    </row>
    <row r="164" spans="5:5" x14ac:dyDescent="0.2">
      <c r="E164" s="2"/>
    </row>
    <row r="165" spans="5:5" x14ac:dyDescent="0.2">
      <c r="E165" s="2"/>
    </row>
    <row r="166" spans="5:5" x14ac:dyDescent="0.2">
      <c r="E166" s="2"/>
    </row>
    <row r="167" spans="5:5" x14ac:dyDescent="0.2">
      <c r="E167" s="2"/>
    </row>
    <row r="168" spans="5:5" x14ac:dyDescent="0.2">
      <c r="E168" s="2"/>
    </row>
    <row r="169" spans="5:5" x14ac:dyDescent="0.2">
      <c r="E169" s="2"/>
    </row>
    <row r="170" spans="5:5" x14ac:dyDescent="0.2">
      <c r="E170" s="2"/>
    </row>
    <row r="171" spans="5:5" x14ac:dyDescent="0.2">
      <c r="E171" s="2"/>
    </row>
  </sheetData>
  <mergeCells count="19">
    <mergeCell ref="A154:D154"/>
    <mergeCell ref="F153:I153"/>
    <mergeCell ref="F154:I154"/>
    <mergeCell ref="A133:D133"/>
    <mergeCell ref="F133:I133"/>
    <mergeCell ref="A153:D153"/>
    <mergeCell ref="A98:D98"/>
    <mergeCell ref="F98:I98"/>
    <mergeCell ref="A117:D117"/>
    <mergeCell ref="F117:I117"/>
    <mergeCell ref="A59:D59"/>
    <mergeCell ref="F59:I59"/>
    <mergeCell ref="A78:D78"/>
    <mergeCell ref="F78:I78"/>
    <mergeCell ref="B1:I1"/>
    <mergeCell ref="A20:D20"/>
    <mergeCell ref="F20:I20"/>
    <mergeCell ref="A39:D39"/>
    <mergeCell ref="F39:I3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4294967294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8CC5-DF92-409D-BADA-19FD8B129A5D}">
  <sheetPr>
    <pageSetUpPr fitToPage="1"/>
  </sheetPr>
  <dimension ref="A1:P212"/>
  <sheetViews>
    <sheetView view="pageBreakPreview" topLeftCell="A36" zoomScale="60" zoomScaleNormal="100" workbookViewId="0">
      <selection activeCell="C212" sqref="C212"/>
    </sheetView>
  </sheetViews>
  <sheetFormatPr defaultColWidth="9.140625" defaultRowHeight="18.75" x14ac:dyDescent="0.3"/>
  <cols>
    <col min="1" max="1" width="6.140625" style="35" customWidth="1"/>
    <col min="2" max="2" width="6.140625" style="36" customWidth="1"/>
    <col min="3" max="3" width="65.7109375" style="35" customWidth="1"/>
    <col min="4" max="4" width="17.140625" style="37" customWidth="1"/>
    <col min="5" max="5" width="8.28515625" style="35" customWidth="1"/>
    <col min="6" max="6" width="11.7109375" style="35" customWidth="1"/>
    <col min="7" max="7" width="13" style="37" hidden="1" customWidth="1"/>
    <col min="8" max="8" width="20.28515625" style="38" hidden="1" customWidth="1"/>
    <col min="9" max="9" width="24.42578125" style="35" hidden="1" customWidth="1"/>
    <col min="10" max="10" width="20.42578125" style="35" hidden="1" customWidth="1"/>
    <col min="11" max="11" width="19.28515625" style="35" hidden="1" customWidth="1"/>
    <col min="12" max="12" width="18.7109375" style="35" customWidth="1"/>
    <col min="13" max="13" width="18.42578125" style="35" customWidth="1"/>
    <col min="14" max="14" width="20.42578125" style="35" customWidth="1"/>
    <col min="15" max="15" width="20.7109375" style="35" customWidth="1"/>
    <col min="16" max="16" width="22.140625" style="35" customWidth="1"/>
    <col min="17" max="16384" width="9.140625" style="35"/>
  </cols>
  <sheetData>
    <row r="1" spans="1:16" s="26" customFormat="1" ht="15" x14ac:dyDescent="0.25">
      <c r="B1" s="27"/>
      <c r="C1" s="27" t="s">
        <v>318</v>
      </c>
      <c r="D1" s="28"/>
      <c r="F1" s="27" t="s">
        <v>657</v>
      </c>
      <c r="G1" s="29"/>
      <c r="H1" s="30"/>
    </row>
    <row r="2" spans="1:16" s="26" customFormat="1" ht="15" x14ac:dyDescent="0.25">
      <c r="B2" s="27"/>
      <c r="C2" s="27" t="s">
        <v>684</v>
      </c>
      <c r="D2" s="28"/>
      <c r="F2" s="27" t="s">
        <v>620</v>
      </c>
      <c r="G2" s="28"/>
      <c r="H2" s="31"/>
    </row>
    <row r="3" spans="1:16" s="26" customFormat="1" ht="15" x14ac:dyDescent="0.25">
      <c r="B3" s="27"/>
      <c r="C3" s="26" t="s">
        <v>685</v>
      </c>
      <c r="D3" s="28"/>
      <c r="G3" s="28"/>
      <c r="H3" s="30"/>
    </row>
    <row r="4" spans="1:16" s="26" customFormat="1" ht="15" x14ac:dyDescent="0.25">
      <c r="B4" s="27"/>
      <c r="D4" s="28"/>
      <c r="G4" s="28"/>
      <c r="H4" s="30"/>
      <c r="J4" s="27" t="s">
        <v>320</v>
      </c>
      <c r="L4" s="27"/>
    </row>
    <row r="5" spans="1:16" s="26" customFormat="1" ht="15.75" thickBot="1" x14ac:dyDescent="0.3">
      <c r="B5" s="27"/>
      <c r="C5" s="27" t="s">
        <v>312</v>
      </c>
      <c r="D5" s="29"/>
      <c r="G5" s="28"/>
      <c r="H5" s="30"/>
      <c r="N5" s="204"/>
      <c r="O5" s="204"/>
    </row>
    <row r="6" spans="1:16" s="26" customFormat="1" ht="117.75" customHeight="1" thickTop="1" thickBot="1" x14ac:dyDescent="0.3">
      <c r="A6" s="39" t="s">
        <v>313</v>
      </c>
      <c r="B6" s="40" t="s">
        <v>317</v>
      </c>
      <c r="C6" s="39" t="s">
        <v>314</v>
      </c>
      <c r="D6" s="39" t="s">
        <v>311</v>
      </c>
      <c r="E6" s="39" t="s">
        <v>315</v>
      </c>
      <c r="F6" s="41" t="s">
        <v>703</v>
      </c>
      <c r="G6" s="41" t="s">
        <v>316</v>
      </c>
      <c r="H6" s="42"/>
      <c r="I6" s="43"/>
      <c r="J6" s="43" t="s">
        <v>319</v>
      </c>
      <c r="K6" s="43"/>
      <c r="L6" s="44" t="s">
        <v>704</v>
      </c>
      <c r="M6" s="45" t="s">
        <v>705</v>
      </c>
      <c r="N6" s="34"/>
      <c r="O6" s="34"/>
    </row>
    <row r="7" spans="1:16" s="26" customFormat="1" ht="16.5" thickTop="1" thickBot="1" x14ac:dyDescent="0.3">
      <c r="A7" s="46">
        <v>1</v>
      </c>
      <c r="B7" s="46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  <c r="I7" s="47">
        <v>9</v>
      </c>
      <c r="J7" s="47"/>
      <c r="K7" s="47"/>
      <c r="L7" s="48">
        <v>7</v>
      </c>
      <c r="M7" s="39">
        <v>8</v>
      </c>
      <c r="N7" s="32"/>
      <c r="O7" s="32"/>
    </row>
    <row r="8" spans="1:16" s="26" customFormat="1" ht="16.5" thickTop="1" thickBot="1" x14ac:dyDescent="0.3">
      <c r="A8" s="49">
        <v>1</v>
      </c>
      <c r="B8" s="43">
        <v>1</v>
      </c>
      <c r="C8" s="50" t="s">
        <v>582</v>
      </c>
      <c r="D8" s="51" t="s">
        <v>584</v>
      </c>
      <c r="E8" s="51" t="s">
        <v>321</v>
      </c>
      <c r="F8" s="51">
        <v>1</v>
      </c>
      <c r="G8" s="52"/>
      <c r="H8" s="53"/>
      <c r="I8" s="54"/>
      <c r="J8" s="54"/>
      <c r="K8" s="54"/>
      <c r="L8" s="55"/>
      <c r="M8" s="56">
        <f>(F8*L8)</f>
        <v>0</v>
      </c>
      <c r="N8" s="33"/>
      <c r="O8" s="33"/>
      <c r="P8" s="30"/>
    </row>
    <row r="9" spans="1:16" s="26" customFormat="1" ht="16.5" thickTop="1" thickBot="1" x14ac:dyDescent="0.3">
      <c r="A9" s="49">
        <v>2</v>
      </c>
      <c r="B9" s="57">
        <v>1</v>
      </c>
      <c r="C9" s="58" t="s">
        <v>583</v>
      </c>
      <c r="D9" s="59" t="s">
        <v>585</v>
      </c>
      <c r="E9" s="59" t="s">
        <v>321</v>
      </c>
      <c r="F9" s="59">
        <v>1</v>
      </c>
      <c r="G9" s="60"/>
      <c r="H9" s="61"/>
      <c r="I9" s="62"/>
      <c r="J9" s="62"/>
      <c r="K9" s="62"/>
      <c r="L9" s="63"/>
      <c r="M9" s="64">
        <f t="shared" ref="M9:M72" si="0">(F9*L9)</f>
        <v>0</v>
      </c>
      <c r="N9" s="33"/>
      <c r="O9" s="33"/>
    </row>
    <row r="10" spans="1:16" s="26" customFormat="1" ht="16.5" thickTop="1" thickBot="1" x14ac:dyDescent="0.3">
      <c r="A10" s="49">
        <v>3</v>
      </c>
      <c r="B10" s="65">
        <v>1</v>
      </c>
      <c r="C10" s="66" t="s">
        <v>322</v>
      </c>
      <c r="D10" s="67" t="s">
        <v>323</v>
      </c>
      <c r="E10" s="67" t="s">
        <v>321</v>
      </c>
      <c r="F10" s="67">
        <v>1</v>
      </c>
      <c r="G10" s="68"/>
      <c r="H10" s="69"/>
      <c r="I10" s="70"/>
      <c r="J10" s="70"/>
      <c r="K10" s="70"/>
      <c r="L10" s="71"/>
      <c r="M10" s="64">
        <f t="shared" si="0"/>
        <v>0</v>
      </c>
      <c r="N10" s="33"/>
      <c r="O10" s="33"/>
    </row>
    <row r="11" spans="1:16" s="26" customFormat="1" ht="16.5" thickTop="1" thickBot="1" x14ac:dyDescent="0.3">
      <c r="A11" s="49">
        <v>4</v>
      </c>
      <c r="B11" s="65">
        <v>1</v>
      </c>
      <c r="C11" s="66" t="s">
        <v>324</v>
      </c>
      <c r="D11" s="67" t="s">
        <v>325</v>
      </c>
      <c r="E11" s="67" t="s">
        <v>321</v>
      </c>
      <c r="F11" s="67">
        <v>1</v>
      </c>
      <c r="G11" s="68"/>
      <c r="H11" s="69"/>
      <c r="I11" s="70"/>
      <c r="J11" s="70"/>
      <c r="K11" s="70"/>
      <c r="L11" s="71"/>
      <c r="M11" s="64">
        <f t="shared" si="0"/>
        <v>0</v>
      </c>
      <c r="N11" s="33"/>
      <c r="O11" s="33"/>
    </row>
    <row r="12" spans="1:16" s="26" customFormat="1" ht="16.5" thickTop="1" thickBot="1" x14ac:dyDescent="0.3">
      <c r="A12" s="49">
        <v>5</v>
      </c>
      <c r="B12" s="65">
        <v>1</v>
      </c>
      <c r="C12" s="66" t="s">
        <v>27</v>
      </c>
      <c r="D12" s="67" t="s">
        <v>326</v>
      </c>
      <c r="E12" s="67" t="s">
        <v>321</v>
      </c>
      <c r="F12" s="67">
        <v>1</v>
      </c>
      <c r="G12" s="68"/>
      <c r="H12" s="69"/>
      <c r="I12" s="70"/>
      <c r="J12" s="70"/>
      <c r="K12" s="70"/>
      <c r="L12" s="71"/>
      <c r="M12" s="64">
        <f t="shared" si="0"/>
        <v>0</v>
      </c>
      <c r="N12" s="33"/>
      <c r="O12" s="33"/>
    </row>
    <row r="13" spans="1:16" s="26" customFormat="1" ht="16.5" thickTop="1" thickBot="1" x14ac:dyDescent="0.3">
      <c r="A13" s="49">
        <v>6</v>
      </c>
      <c r="B13" s="65">
        <v>1</v>
      </c>
      <c r="C13" s="72" t="s">
        <v>327</v>
      </c>
      <c r="D13" s="67" t="s">
        <v>328</v>
      </c>
      <c r="E13" s="67" t="s">
        <v>321</v>
      </c>
      <c r="F13" s="67">
        <v>1</v>
      </c>
      <c r="G13" s="68"/>
      <c r="H13" s="69"/>
      <c r="I13" s="70"/>
      <c r="J13" s="70"/>
      <c r="K13" s="70"/>
      <c r="L13" s="71"/>
      <c r="M13" s="64">
        <f t="shared" si="0"/>
        <v>0</v>
      </c>
      <c r="N13" s="33"/>
      <c r="O13" s="33"/>
    </row>
    <row r="14" spans="1:16" s="26" customFormat="1" ht="16.5" thickTop="1" thickBot="1" x14ac:dyDescent="0.3">
      <c r="A14" s="49">
        <v>7</v>
      </c>
      <c r="B14" s="65">
        <v>1</v>
      </c>
      <c r="C14" s="66" t="s">
        <v>329</v>
      </c>
      <c r="D14" s="67" t="s">
        <v>330</v>
      </c>
      <c r="E14" s="67" t="s">
        <v>321</v>
      </c>
      <c r="F14" s="67">
        <v>1</v>
      </c>
      <c r="G14" s="68"/>
      <c r="H14" s="69"/>
      <c r="I14" s="70"/>
      <c r="J14" s="70"/>
      <c r="K14" s="70"/>
      <c r="L14" s="71"/>
      <c r="M14" s="64">
        <f t="shared" si="0"/>
        <v>0</v>
      </c>
      <c r="N14" s="33"/>
      <c r="O14" s="33"/>
    </row>
    <row r="15" spans="1:16" s="26" customFormat="1" ht="16.5" thickTop="1" thickBot="1" x14ac:dyDescent="0.3">
      <c r="A15" s="49">
        <v>8</v>
      </c>
      <c r="B15" s="65">
        <v>1</v>
      </c>
      <c r="C15" s="66" t="s">
        <v>331</v>
      </c>
      <c r="D15" s="67" t="s">
        <v>332</v>
      </c>
      <c r="E15" s="67" t="s">
        <v>321</v>
      </c>
      <c r="F15" s="67">
        <v>1</v>
      </c>
      <c r="G15" s="68"/>
      <c r="H15" s="69"/>
      <c r="I15" s="70"/>
      <c r="J15" s="70"/>
      <c r="K15" s="70"/>
      <c r="L15" s="71"/>
      <c r="M15" s="64">
        <f t="shared" si="0"/>
        <v>0</v>
      </c>
      <c r="N15" s="33"/>
      <c r="O15" s="33"/>
    </row>
    <row r="16" spans="1:16" s="26" customFormat="1" ht="16.5" thickTop="1" thickBot="1" x14ac:dyDescent="0.3">
      <c r="A16" s="49">
        <v>9</v>
      </c>
      <c r="B16" s="65">
        <v>1</v>
      </c>
      <c r="C16" s="66" t="s">
        <v>594</v>
      </c>
      <c r="D16" s="67" t="s">
        <v>595</v>
      </c>
      <c r="E16" s="67" t="s">
        <v>321</v>
      </c>
      <c r="F16" s="67">
        <v>1</v>
      </c>
      <c r="G16" s="68"/>
      <c r="H16" s="69"/>
      <c r="I16" s="70"/>
      <c r="J16" s="70"/>
      <c r="K16" s="70"/>
      <c r="L16" s="71"/>
      <c r="M16" s="64">
        <f t="shared" si="0"/>
        <v>0</v>
      </c>
      <c r="N16" s="33"/>
      <c r="O16" s="33"/>
    </row>
    <row r="17" spans="1:15" s="26" customFormat="1" ht="16.5" thickTop="1" thickBot="1" x14ac:dyDescent="0.3">
      <c r="A17" s="49">
        <v>10</v>
      </c>
      <c r="B17" s="65">
        <v>1</v>
      </c>
      <c r="C17" s="66" t="s">
        <v>668</v>
      </c>
      <c r="D17" s="67" t="s">
        <v>659</v>
      </c>
      <c r="E17" s="67" t="s">
        <v>321</v>
      </c>
      <c r="F17" s="67">
        <v>2</v>
      </c>
      <c r="G17" s="68"/>
      <c r="H17" s="69"/>
      <c r="I17" s="70"/>
      <c r="J17" s="70"/>
      <c r="K17" s="70"/>
      <c r="L17" s="71"/>
      <c r="M17" s="64">
        <f t="shared" si="0"/>
        <v>0</v>
      </c>
      <c r="N17" s="33"/>
      <c r="O17" s="33"/>
    </row>
    <row r="18" spans="1:15" s="26" customFormat="1" ht="16.5" thickTop="1" thickBot="1" x14ac:dyDescent="0.3">
      <c r="A18" s="49">
        <v>11</v>
      </c>
      <c r="B18" s="65">
        <v>1</v>
      </c>
      <c r="C18" s="66" t="s">
        <v>609</v>
      </c>
      <c r="D18" s="67" t="s">
        <v>610</v>
      </c>
      <c r="E18" s="67" t="s">
        <v>321</v>
      </c>
      <c r="F18" s="67">
        <v>1</v>
      </c>
      <c r="G18" s="68"/>
      <c r="H18" s="69"/>
      <c r="I18" s="70"/>
      <c r="J18" s="70"/>
      <c r="K18" s="70"/>
      <c r="L18" s="71"/>
      <c r="M18" s="64">
        <f t="shared" si="0"/>
        <v>0</v>
      </c>
      <c r="N18" s="33"/>
      <c r="O18" s="33"/>
    </row>
    <row r="19" spans="1:15" s="26" customFormat="1" ht="16.5" thickTop="1" thickBot="1" x14ac:dyDescent="0.3">
      <c r="A19" s="49">
        <v>12</v>
      </c>
      <c r="B19" s="65">
        <v>1</v>
      </c>
      <c r="C19" s="66" t="s">
        <v>586</v>
      </c>
      <c r="D19" s="67" t="s">
        <v>587</v>
      </c>
      <c r="E19" s="67" t="s">
        <v>321</v>
      </c>
      <c r="F19" s="67">
        <v>1</v>
      </c>
      <c r="G19" s="73"/>
      <c r="H19" s="74"/>
      <c r="I19" s="75"/>
      <c r="J19" s="75"/>
      <c r="K19" s="75"/>
      <c r="L19" s="71"/>
      <c r="M19" s="64">
        <f t="shared" si="0"/>
        <v>0</v>
      </c>
      <c r="N19" s="33"/>
      <c r="O19" s="33"/>
    </row>
    <row r="20" spans="1:15" s="26" customFormat="1" ht="16.5" thickTop="1" thickBot="1" x14ac:dyDescent="0.3">
      <c r="A20" s="49">
        <v>13</v>
      </c>
      <c r="B20" s="65">
        <v>1</v>
      </c>
      <c r="C20" s="66" t="s">
        <v>672</v>
      </c>
      <c r="D20" s="67" t="s">
        <v>588</v>
      </c>
      <c r="E20" s="67" t="s">
        <v>321</v>
      </c>
      <c r="F20" s="67">
        <v>1</v>
      </c>
      <c r="G20" s="73"/>
      <c r="H20" s="74"/>
      <c r="I20" s="75"/>
      <c r="J20" s="75"/>
      <c r="K20" s="75"/>
      <c r="L20" s="71"/>
      <c r="M20" s="64">
        <f t="shared" si="0"/>
        <v>0</v>
      </c>
      <c r="N20" s="33"/>
      <c r="O20" s="33"/>
    </row>
    <row r="21" spans="1:15" s="26" customFormat="1" ht="16.5" thickTop="1" thickBot="1" x14ac:dyDescent="0.3">
      <c r="A21" s="49">
        <v>14</v>
      </c>
      <c r="B21" s="65">
        <v>1</v>
      </c>
      <c r="C21" s="72" t="s">
        <v>673</v>
      </c>
      <c r="D21" s="67" t="s">
        <v>589</v>
      </c>
      <c r="E21" s="67" t="s">
        <v>321</v>
      </c>
      <c r="F21" s="67">
        <v>1</v>
      </c>
      <c r="G21" s="73"/>
      <c r="H21" s="74"/>
      <c r="I21" s="75"/>
      <c r="J21" s="75"/>
      <c r="K21" s="75"/>
      <c r="L21" s="71"/>
      <c r="M21" s="64">
        <f t="shared" si="0"/>
        <v>0</v>
      </c>
      <c r="N21" s="33"/>
      <c r="O21" s="33"/>
    </row>
    <row r="22" spans="1:15" s="26" customFormat="1" ht="16.5" thickTop="1" thickBot="1" x14ac:dyDescent="0.3">
      <c r="A22" s="49">
        <v>15</v>
      </c>
      <c r="B22" s="65">
        <v>1</v>
      </c>
      <c r="C22" s="66" t="s">
        <v>336</v>
      </c>
      <c r="D22" s="67" t="s">
        <v>337</v>
      </c>
      <c r="E22" s="67" t="s">
        <v>321</v>
      </c>
      <c r="F22" s="67">
        <v>1</v>
      </c>
      <c r="G22" s="73"/>
      <c r="H22" s="74"/>
      <c r="I22" s="75"/>
      <c r="J22" s="75"/>
      <c r="K22" s="75"/>
      <c r="L22" s="71"/>
      <c r="M22" s="64">
        <f t="shared" si="0"/>
        <v>0</v>
      </c>
      <c r="N22" s="33"/>
      <c r="O22" s="33"/>
    </row>
    <row r="23" spans="1:15" s="26" customFormat="1" ht="16.5" thickTop="1" thickBot="1" x14ac:dyDescent="0.3">
      <c r="A23" s="49">
        <v>16</v>
      </c>
      <c r="B23" s="65">
        <v>1</v>
      </c>
      <c r="C23" s="66" t="s">
        <v>338</v>
      </c>
      <c r="D23" s="67" t="s">
        <v>339</v>
      </c>
      <c r="E23" s="67" t="s">
        <v>321</v>
      </c>
      <c r="F23" s="67">
        <v>1</v>
      </c>
      <c r="G23" s="68"/>
      <c r="H23" s="69"/>
      <c r="I23" s="70"/>
      <c r="J23" s="70"/>
      <c r="K23" s="70"/>
      <c r="L23" s="71"/>
      <c r="M23" s="64">
        <f t="shared" si="0"/>
        <v>0</v>
      </c>
      <c r="N23" s="33"/>
      <c r="O23" s="33"/>
    </row>
    <row r="24" spans="1:15" s="26" customFormat="1" ht="16.5" thickTop="1" thickBot="1" x14ac:dyDescent="0.3">
      <c r="A24" s="49">
        <v>17</v>
      </c>
      <c r="B24" s="65">
        <v>1</v>
      </c>
      <c r="C24" s="66" t="s">
        <v>677</v>
      </c>
      <c r="D24" s="67" t="s">
        <v>617</v>
      </c>
      <c r="E24" s="67" t="s">
        <v>321</v>
      </c>
      <c r="F24" s="67">
        <v>2</v>
      </c>
      <c r="G24" s="68"/>
      <c r="H24" s="69"/>
      <c r="I24" s="70"/>
      <c r="J24" s="70"/>
      <c r="K24" s="70"/>
      <c r="L24" s="71"/>
      <c r="M24" s="64">
        <f t="shared" si="0"/>
        <v>0</v>
      </c>
      <c r="N24" s="33"/>
      <c r="O24" s="33"/>
    </row>
    <row r="25" spans="1:15" s="26" customFormat="1" ht="16.5" thickTop="1" thickBot="1" x14ac:dyDescent="0.3">
      <c r="A25" s="49">
        <v>18</v>
      </c>
      <c r="B25" s="65">
        <v>1</v>
      </c>
      <c r="C25" s="66" t="s">
        <v>340</v>
      </c>
      <c r="D25" s="67" t="s">
        <v>341</v>
      </c>
      <c r="E25" s="67" t="s">
        <v>321</v>
      </c>
      <c r="F25" s="67">
        <v>1</v>
      </c>
      <c r="G25" s="68"/>
      <c r="H25" s="69"/>
      <c r="I25" s="70"/>
      <c r="J25" s="70"/>
      <c r="K25" s="70"/>
      <c r="L25" s="71"/>
      <c r="M25" s="64">
        <f t="shared" si="0"/>
        <v>0</v>
      </c>
      <c r="N25" s="33"/>
      <c r="O25" s="33"/>
    </row>
    <row r="26" spans="1:15" s="26" customFormat="1" ht="16.5" thickTop="1" thickBot="1" x14ac:dyDescent="0.3">
      <c r="A26" s="49">
        <v>19</v>
      </c>
      <c r="B26" s="65">
        <v>1</v>
      </c>
      <c r="C26" s="66" t="s">
        <v>590</v>
      </c>
      <c r="D26" s="67" t="s">
        <v>591</v>
      </c>
      <c r="E26" s="67" t="s">
        <v>321</v>
      </c>
      <c r="F26" s="67">
        <v>2</v>
      </c>
      <c r="G26" s="68"/>
      <c r="H26" s="69"/>
      <c r="I26" s="70"/>
      <c r="J26" s="70"/>
      <c r="K26" s="70"/>
      <c r="L26" s="71"/>
      <c r="M26" s="64">
        <f t="shared" si="0"/>
        <v>0</v>
      </c>
      <c r="N26" s="33"/>
      <c r="O26" s="33"/>
    </row>
    <row r="27" spans="1:15" s="26" customFormat="1" ht="16.5" thickTop="1" thickBot="1" x14ac:dyDescent="0.3">
      <c r="A27" s="49">
        <v>20</v>
      </c>
      <c r="B27" s="65">
        <v>1</v>
      </c>
      <c r="C27" s="66" t="s">
        <v>611</v>
      </c>
      <c r="D27" s="67" t="s">
        <v>612</v>
      </c>
      <c r="E27" s="67" t="s">
        <v>321</v>
      </c>
      <c r="F27" s="67">
        <v>1</v>
      </c>
      <c r="G27" s="68"/>
      <c r="H27" s="69"/>
      <c r="I27" s="70"/>
      <c r="J27" s="70"/>
      <c r="K27" s="70"/>
      <c r="L27" s="71"/>
      <c r="M27" s="64">
        <f t="shared" si="0"/>
        <v>0</v>
      </c>
      <c r="N27" s="33"/>
      <c r="O27" s="33"/>
    </row>
    <row r="28" spans="1:15" s="26" customFormat="1" ht="16.5" thickTop="1" thickBot="1" x14ac:dyDescent="0.3">
      <c r="A28" s="49">
        <v>21</v>
      </c>
      <c r="B28" s="65">
        <v>1</v>
      </c>
      <c r="C28" s="72" t="s">
        <v>613</v>
      </c>
      <c r="D28" s="67" t="s">
        <v>614</v>
      </c>
      <c r="E28" s="67" t="s">
        <v>401</v>
      </c>
      <c r="F28" s="67">
        <v>1</v>
      </c>
      <c r="G28" s="68"/>
      <c r="H28" s="69"/>
      <c r="I28" s="70"/>
      <c r="J28" s="70"/>
      <c r="K28" s="70"/>
      <c r="L28" s="71"/>
      <c r="M28" s="64">
        <f t="shared" si="0"/>
        <v>0</v>
      </c>
      <c r="N28" s="33"/>
      <c r="O28" s="33"/>
    </row>
    <row r="29" spans="1:15" s="26" customFormat="1" ht="16.5" thickTop="1" thickBot="1" x14ac:dyDescent="0.3">
      <c r="A29" s="49">
        <v>22</v>
      </c>
      <c r="B29" s="65">
        <v>1</v>
      </c>
      <c r="C29" s="66" t="s">
        <v>342</v>
      </c>
      <c r="D29" s="67" t="s">
        <v>343</v>
      </c>
      <c r="E29" s="67" t="s">
        <v>321</v>
      </c>
      <c r="F29" s="67">
        <v>1</v>
      </c>
      <c r="G29" s="68"/>
      <c r="H29" s="69"/>
      <c r="I29" s="70"/>
      <c r="J29" s="70"/>
      <c r="K29" s="70"/>
      <c r="L29" s="71"/>
      <c r="M29" s="64">
        <f t="shared" si="0"/>
        <v>0</v>
      </c>
      <c r="N29" s="33"/>
      <c r="O29" s="33"/>
    </row>
    <row r="30" spans="1:15" s="26" customFormat="1" ht="16.5" thickTop="1" thickBot="1" x14ac:dyDescent="0.3">
      <c r="A30" s="49">
        <v>23</v>
      </c>
      <c r="B30" s="65">
        <v>1</v>
      </c>
      <c r="C30" s="66" t="s">
        <v>344</v>
      </c>
      <c r="D30" s="67" t="s">
        <v>345</v>
      </c>
      <c r="E30" s="67" t="s">
        <v>321</v>
      </c>
      <c r="F30" s="67">
        <v>1</v>
      </c>
      <c r="G30" s="68"/>
      <c r="H30" s="69"/>
      <c r="I30" s="70"/>
      <c r="J30" s="70"/>
      <c r="K30" s="70"/>
      <c r="L30" s="71"/>
      <c r="M30" s="64">
        <f t="shared" si="0"/>
        <v>0</v>
      </c>
      <c r="N30" s="33"/>
      <c r="O30" s="33"/>
    </row>
    <row r="31" spans="1:15" s="26" customFormat="1" ht="16.5" thickTop="1" thickBot="1" x14ac:dyDescent="0.3">
      <c r="A31" s="49">
        <v>24</v>
      </c>
      <c r="B31" s="65">
        <v>1</v>
      </c>
      <c r="C31" s="66" t="s">
        <v>346</v>
      </c>
      <c r="D31" s="67" t="s">
        <v>347</v>
      </c>
      <c r="E31" s="67" t="s">
        <v>321</v>
      </c>
      <c r="F31" s="67">
        <v>1</v>
      </c>
      <c r="G31" s="68"/>
      <c r="H31" s="69"/>
      <c r="I31" s="70"/>
      <c r="J31" s="70"/>
      <c r="K31" s="70"/>
      <c r="L31" s="71"/>
      <c r="M31" s="64">
        <f t="shared" si="0"/>
        <v>0</v>
      </c>
      <c r="N31" s="33"/>
      <c r="O31" s="33"/>
    </row>
    <row r="32" spans="1:15" s="26" customFormat="1" ht="16.5" thickTop="1" thickBot="1" x14ac:dyDescent="0.3">
      <c r="A32" s="49">
        <v>25</v>
      </c>
      <c r="B32" s="65">
        <v>1</v>
      </c>
      <c r="C32" s="66" t="s">
        <v>348</v>
      </c>
      <c r="D32" s="67" t="s">
        <v>349</v>
      </c>
      <c r="E32" s="67" t="s">
        <v>321</v>
      </c>
      <c r="F32" s="67">
        <v>1</v>
      </c>
      <c r="G32" s="68"/>
      <c r="H32" s="69"/>
      <c r="I32" s="70"/>
      <c r="J32" s="70"/>
      <c r="K32" s="70"/>
      <c r="L32" s="71"/>
      <c r="M32" s="64">
        <f t="shared" si="0"/>
        <v>0</v>
      </c>
      <c r="N32" s="33"/>
      <c r="O32" s="33"/>
    </row>
    <row r="33" spans="1:15" s="26" customFormat="1" ht="16.5" thickTop="1" thickBot="1" x14ac:dyDescent="0.3">
      <c r="A33" s="49">
        <v>26</v>
      </c>
      <c r="B33" s="65">
        <v>1</v>
      </c>
      <c r="C33" s="66" t="s">
        <v>350</v>
      </c>
      <c r="D33" s="67" t="s">
        <v>351</v>
      </c>
      <c r="E33" s="67" t="s">
        <v>321</v>
      </c>
      <c r="F33" s="67">
        <v>2</v>
      </c>
      <c r="G33" s="68"/>
      <c r="H33" s="69"/>
      <c r="I33" s="70"/>
      <c r="J33" s="70"/>
      <c r="K33" s="70"/>
      <c r="L33" s="71"/>
      <c r="M33" s="64">
        <f t="shared" si="0"/>
        <v>0</v>
      </c>
      <c r="N33" s="33"/>
      <c r="O33" s="33"/>
    </row>
    <row r="34" spans="1:15" s="26" customFormat="1" ht="16.5" thickTop="1" thickBot="1" x14ac:dyDescent="0.3">
      <c r="A34" s="49">
        <v>27</v>
      </c>
      <c r="B34" s="65">
        <v>1</v>
      </c>
      <c r="C34" s="66" t="s">
        <v>615</v>
      </c>
      <c r="D34" s="67" t="s">
        <v>616</v>
      </c>
      <c r="E34" s="67" t="s">
        <v>401</v>
      </c>
      <c r="F34" s="67">
        <v>1</v>
      </c>
      <c r="G34" s="68"/>
      <c r="H34" s="69"/>
      <c r="I34" s="70"/>
      <c r="J34" s="70"/>
      <c r="K34" s="70"/>
      <c r="L34" s="71"/>
      <c r="M34" s="64">
        <f t="shared" si="0"/>
        <v>0</v>
      </c>
      <c r="N34" s="33"/>
      <c r="O34" s="33"/>
    </row>
    <row r="35" spans="1:15" s="26" customFormat="1" ht="16.5" thickTop="1" thickBot="1" x14ac:dyDescent="0.3">
      <c r="A35" s="49">
        <v>28</v>
      </c>
      <c r="B35" s="65">
        <v>1</v>
      </c>
      <c r="C35" s="66" t="s">
        <v>352</v>
      </c>
      <c r="D35" s="67" t="s">
        <v>353</v>
      </c>
      <c r="E35" s="67" t="s">
        <v>321</v>
      </c>
      <c r="F35" s="67">
        <v>1</v>
      </c>
      <c r="G35" s="68"/>
      <c r="H35" s="69"/>
      <c r="I35" s="70"/>
      <c r="J35" s="70"/>
      <c r="K35" s="70"/>
      <c r="L35" s="71"/>
      <c r="M35" s="64">
        <f t="shared" si="0"/>
        <v>0</v>
      </c>
      <c r="N35" s="33"/>
      <c r="O35" s="33"/>
    </row>
    <row r="36" spans="1:15" s="26" customFormat="1" ht="16.5" thickTop="1" thickBot="1" x14ac:dyDescent="0.3">
      <c r="A36" s="49">
        <v>29</v>
      </c>
      <c r="B36" s="65">
        <v>1</v>
      </c>
      <c r="C36" s="66" t="s">
        <v>161</v>
      </c>
      <c r="D36" s="67" t="s">
        <v>356</v>
      </c>
      <c r="E36" s="67" t="s">
        <v>321</v>
      </c>
      <c r="F36" s="67">
        <v>1</v>
      </c>
      <c r="G36" s="68"/>
      <c r="H36" s="69"/>
      <c r="I36" s="70"/>
      <c r="J36" s="70"/>
      <c r="K36" s="70"/>
      <c r="L36" s="71"/>
      <c r="M36" s="64">
        <f t="shared" si="0"/>
        <v>0</v>
      </c>
      <c r="N36" s="33"/>
      <c r="O36" s="33"/>
    </row>
    <row r="37" spans="1:15" s="26" customFormat="1" ht="16.5" thickTop="1" thickBot="1" x14ac:dyDescent="0.3">
      <c r="A37" s="49">
        <v>30</v>
      </c>
      <c r="B37" s="65">
        <v>1</v>
      </c>
      <c r="C37" s="66" t="s">
        <v>164</v>
      </c>
      <c r="D37" s="67" t="s">
        <v>660</v>
      </c>
      <c r="E37" s="67" t="s">
        <v>321</v>
      </c>
      <c r="F37" s="67">
        <v>1</v>
      </c>
      <c r="G37" s="68"/>
      <c r="H37" s="69"/>
      <c r="I37" s="70"/>
      <c r="J37" s="70"/>
      <c r="K37" s="70"/>
      <c r="L37" s="71"/>
      <c r="M37" s="64">
        <f t="shared" si="0"/>
        <v>0</v>
      </c>
      <c r="N37" s="33"/>
      <c r="O37" s="33"/>
    </row>
    <row r="38" spans="1:15" s="26" customFormat="1" ht="16.5" thickTop="1" thickBot="1" x14ac:dyDescent="0.3">
      <c r="A38" s="49">
        <v>31</v>
      </c>
      <c r="B38" s="65">
        <v>1</v>
      </c>
      <c r="C38" s="66" t="s">
        <v>359</v>
      </c>
      <c r="D38" s="67" t="s">
        <v>360</v>
      </c>
      <c r="E38" s="67" t="s">
        <v>321</v>
      </c>
      <c r="F38" s="67">
        <v>1</v>
      </c>
      <c r="G38" s="68"/>
      <c r="H38" s="69"/>
      <c r="I38" s="70"/>
      <c r="J38" s="70"/>
      <c r="K38" s="70"/>
      <c r="L38" s="71"/>
      <c r="M38" s="64">
        <f t="shared" si="0"/>
        <v>0</v>
      </c>
      <c r="N38" s="33"/>
      <c r="O38" s="33"/>
    </row>
    <row r="39" spans="1:15" s="26" customFormat="1" ht="16.5" thickTop="1" thickBot="1" x14ac:dyDescent="0.3">
      <c r="A39" s="49">
        <v>32</v>
      </c>
      <c r="B39" s="65">
        <v>1</v>
      </c>
      <c r="C39" s="66" t="s">
        <v>661</v>
      </c>
      <c r="D39" s="67" t="s">
        <v>662</v>
      </c>
      <c r="E39" s="67" t="s">
        <v>321</v>
      </c>
      <c r="F39" s="67">
        <v>1</v>
      </c>
      <c r="G39" s="68"/>
      <c r="H39" s="69"/>
      <c r="I39" s="70"/>
      <c r="J39" s="70"/>
      <c r="K39" s="70"/>
      <c r="L39" s="71"/>
      <c r="M39" s="64">
        <f t="shared" si="0"/>
        <v>0</v>
      </c>
      <c r="N39" s="33"/>
      <c r="O39" s="33"/>
    </row>
    <row r="40" spans="1:15" s="26" customFormat="1" ht="16.5" thickTop="1" thickBot="1" x14ac:dyDescent="0.3">
      <c r="A40" s="49">
        <v>33</v>
      </c>
      <c r="B40" s="65">
        <v>1</v>
      </c>
      <c r="C40" s="72" t="s">
        <v>362</v>
      </c>
      <c r="D40" s="67" t="s">
        <v>363</v>
      </c>
      <c r="E40" s="67" t="s">
        <v>321</v>
      </c>
      <c r="F40" s="67">
        <v>1</v>
      </c>
      <c r="G40" s="68"/>
      <c r="H40" s="69"/>
      <c r="I40" s="70"/>
      <c r="J40" s="70"/>
      <c r="K40" s="70"/>
      <c r="L40" s="71"/>
      <c r="M40" s="64">
        <f t="shared" si="0"/>
        <v>0</v>
      </c>
      <c r="N40" s="33"/>
      <c r="O40" s="33"/>
    </row>
    <row r="41" spans="1:15" s="26" customFormat="1" ht="16.5" thickTop="1" thickBot="1" x14ac:dyDescent="0.3">
      <c r="A41" s="49">
        <v>34</v>
      </c>
      <c r="B41" s="65">
        <v>1</v>
      </c>
      <c r="C41" s="72" t="s">
        <v>364</v>
      </c>
      <c r="D41" s="67" t="s">
        <v>365</v>
      </c>
      <c r="E41" s="67" t="s">
        <v>321</v>
      </c>
      <c r="F41" s="67">
        <v>1</v>
      </c>
      <c r="G41" s="68"/>
      <c r="H41" s="69"/>
      <c r="I41" s="70"/>
      <c r="J41" s="70"/>
      <c r="K41" s="70"/>
      <c r="L41" s="71"/>
      <c r="M41" s="64">
        <f t="shared" si="0"/>
        <v>0</v>
      </c>
      <c r="N41" s="33"/>
      <c r="O41" s="33"/>
    </row>
    <row r="42" spans="1:15" s="26" customFormat="1" ht="21.75" customHeight="1" thickTop="1" thickBot="1" x14ac:dyDescent="0.3">
      <c r="A42" s="49">
        <v>35</v>
      </c>
      <c r="B42" s="65">
        <v>1</v>
      </c>
      <c r="C42" s="66" t="s">
        <v>366</v>
      </c>
      <c r="D42" s="67" t="s">
        <v>367</v>
      </c>
      <c r="E42" s="67" t="s">
        <v>321</v>
      </c>
      <c r="F42" s="67">
        <v>1</v>
      </c>
      <c r="G42" s="68"/>
      <c r="H42" s="69"/>
      <c r="I42" s="70"/>
      <c r="J42" s="70"/>
      <c r="K42" s="70"/>
      <c r="L42" s="71"/>
      <c r="M42" s="64">
        <f t="shared" si="0"/>
        <v>0</v>
      </c>
      <c r="N42" s="33"/>
      <c r="O42" s="33"/>
    </row>
    <row r="43" spans="1:15" s="26" customFormat="1" ht="16.5" thickTop="1" thickBot="1" x14ac:dyDescent="0.3">
      <c r="A43" s="49">
        <v>36</v>
      </c>
      <c r="B43" s="65">
        <v>1</v>
      </c>
      <c r="C43" s="66" t="s">
        <v>369</v>
      </c>
      <c r="D43" s="67" t="s">
        <v>370</v>
      </c>
      <c r="E43" s="67" t="s">
        <v>321</v>
      </c>
      <c r="F43" s="67">
        <v>2</v>
      </c>
      <c r="G43" s="68"/>
      <c r="H43" s="69"/>
      <c r="I43" s="70"/>
      <c r="J43" s="70"/>
      <c r="K43" s="70"/>
      <c r="L43" s="71"/>
      <c r="M43" s="64">
        <f t="shared" si="0"/>
        <v>0</v>
      </c>
      <c r="N43" s="33"/>
      <c r="O43" s="33"/>
    </row>
    <row r="44" spans="1:15" s="26" customFormat="1" ht="16.5" thickTop="1" thickBot="1" x14ac:dyDescent="0.3">
      <c r="A44" s="49">
        <v>37</v>
      </c>
      <c r="B44" s="65">
        <v>1</v>
      </c>
      <c r="C44" s="66" t="s">
        <v>618</v>
      </c>
      <c r="D44" s="67" t="s">
        <v>619</v>
      </c>
      <c r="E44" s="67" t="s">
        <v>321</v>
      </c>
      <c r="F44" s="67">
        <v>1</v>
      </c>
      <c r="G44" s="68"/>
      <c r="H44" s="69"/>
      <c r="I44" s="70"/>
      <c r="J44" s="70"/>
      <c r="K44" s="70"/>
      <c r="L44" s="71"/>
      <c r="M44" s="64">
        <f t="shared" si="0"/>
        <v>0</v>
      </c>
      <c r="N44" s="33"/>
      <c r="O44" s="33"/>
    </row>
    <row r="45" spans="1:15" s="26" customFormat="1" ht="16.5" thickTop="1" thickBot="1" x14ac:dyDescent="0.3">
      <c r="A45" s="49">
        <v>38</v>
      </c>
      <c r="B45" s="65">
        <v>1</v>
      </c>
      <c r="C45" s="66" t="s">
        <v>663</v>
      </c>
      <c r="D45" s="67" t="s">
        <v>664</v>
      </c>
      <c r="E45" s="67" t="s">
        <v>321</v>
      </c>
      <c r="F45" s="67">
        <v>1</v>
      </c>
      <c r="G45" s="76"/>
      <c r="H45" s="69"/>
      <c r="I45" s="70"/>
      <c r="J45" s="70"/>
      <c r="K45" s="70"/>
      <c r="L45" s="71"/>
      <c r="M45" s="64">
        <f t="shared" si="0"/>
        <v>0</v>
      </c>
      <c r="N45" s="33"/>
      <c r="O45" s="33"/>
    </row>
    <row r="46" spans="1:15" s="26" customFormat="1" ht="16.5" thickTop="1" thickBot="1" x14ac:dyDescent="0.3">
      <c r="A46" s="49">
        <v>39</v>
      </c>
      <c r="B46" s="65">
        <v>1</v>
      </c>
      <c r="C46" s="66" t="s">
        <v>371</v>
      </c>
      <c r="D46" s="67" t="s">
        <v>372</v>
      </c>
      <c r="E46" s="67" t="s">
        <v>321</v>
      </c>
      <c r="F46" s="67">
        <v>1</v>
      </c>
      <c r="G46" s="76"/>
      <c r="H46" s="69"/>
      <c r="I46" s="70"/>
      <c r="J46" s="70"/>
      <c r="K46" s="70"/>
      <c r="L46" s="71"/>
      <c r="M46" s="64">
        <f t="shared" si="0"/>
        <v>0</v>
      </c>
      <c r="N46" s="33"/>
      <c r="O46" s="33"/>
    </row>
    <row r="47" spans="1:15" s="26" customFormat="1" ht="16.5" thickTop="1" thickBot="1" x14ac:dyDescent="0.3">
      <c r="A47" s="49">
        <v>40</v>
      </c>
      <c r="B47" s="65">
        <v>1</v>
      </c>
      <c r="C47" s="66" t="s">
        <v>373</v>
      </c>
      <c r="D47" s="67" t="s">
        <v>374</v>
      </c>
      <c r="E47" s="67" t="s">
        <v>321</v>
      </c>
      <c r="F47" s="67">
        <v>1</v>
      </c>
      <c r="G47" s="76"/>
      <c r="H47" s="69"/>
      <c r="I47" s="70"/>
      <c r="J47" s="70"/>
      <c r="K47" s="70"/>
      <c r="L47" s="71"/>
      <c r="M47" s="64">
        <f t="shared" si="0"/>
        <v>0</v>
      </c>
      <c r="N47" s="33"/>
      <c r="O47" s="33"/>
    </row>
    <row r="48" spans="1:15" s="26" customFormat="1" ht="16.5" thickTop="1" thickBot="1" x14ac:dyDescent="0.3">
      <c r="A48" s="49">
        <v>41</v>
      </c>
      <c r="B48" s="65">
        <v>1</v>
      </c>
      <c r="C48" s="66" t="s">
        <v>375</v>
      </c>
      <c r="D48" s="67" t="s">
        <v>376</v>
      </c>
      <c r="E48" s="67" t="s">
        <v>321</v>
      </c>
      <c r="F48" s="67">
        <v>1</v>
      </c>
      <c r="G48" s="76"/>
      <c r="H48" s="69"/>
      <c r="I48" s="70"/>
      <c r="J48" s="70"/>
      <c r="K48" s="70"/>
      <c r="L48" s="71"/>
      <c r="M48" s="64">
        <f t="shared" si="0"/>
        <v>0</v>
      </c>
      <c r="N48" s="33"/>
      <c r="O48" s="33"/>
    </row>
    <row r="49" spans="1:15" s="26" customFormat="1" ht="16.5" thickTop="1" thickBot="1" x14ac:dyDescent="0.3">
      <c r="A49" s="49">
        <v>42</v>
      </c>
      <c r="B49" s="65">
        <v>1</v>
      </c>
      <c r="C49" s="66" t="s">
        <v>377</v>
      </c>
      <c r="D49" s="67" t="s">
        <v>378</v>
      </c>
      <c r="E49" s="67" t="s">
        <v>321</v>
      </c>
      <c r="F49" s="67">
        <v>1</v>
      </c>
      <c r="G49" s="76"/>
      <c r="H49" s="69"/>
      <c r="I49" s="70"/>
      <c r="J49" s="70"/>
      <c r="K49" s="70"/>
      <c r="L49" s="71"/>
      <c r="M49" s="64">
        <f t="shared" si="0"/>
        <v>0</v>
      </c>
      <c r="N49" s="33"/>
      <c r="O49" s="33"/>
    </row>
    <row r="50" spans="1:15" s="26" customFormat="1" ht="16.5" thickTop="1" thickBot="1" x14ac:dyDescent="0.3">
      <c r="A50" s="49">
        <v>43</v>
      </c>
      <c r="B50" s="65">
        <v>1</v>
      </c>
      <c r="C50" s="66" t="s">
        <v>379</v>
      </c>
      <c r="D50" s="67" t="s">
        <v>380</v>
      </c>
      <c r="E50" s="67" t="s">
        <v>321</v>
      </c>
      <c r="F50" s="67">
        <v>2</v>
      </c>
      <c r="G50" s="77"/>
      <c r="H50" s="69"/>
      <c r="I50" s="70"/>
      <c r="J50" s="70"/>
      <c r="K50" s="70"/>
      <c r="L50" s="71"/>
      <c r="M50" s="64">
        <f t="shared" si="0"/>
        <v>0</v>
      </c>
      <c r="N50" s="33"/>
      <c r="O50" s="33"/>
    </row>
    <row r="51" spans="1:15" s="26" customFormat="1" ht="16.5" thickTop="1" thickBot="1" x14ac:dyDescent="0.3">
      <c r="A51" s="49">
        <v>44</v>
      </c>
      <c r="B51" s="65">
        <v>1</v>
      </c>
      <c r="C51" s="66" t="s">
        <v>596</v>
      </c>
      <c r="D51" s="67" t="s">
        <v>381</v>
      </c>
      <c r="E51" s="67" t="s">
        <v>321</v>
      </c>
      <c r="F51" s="67">
        <v>1</v>
      </c>
      <c r="G51" s="76"/>
      <c r="H51" s="69"/>
      <c r="I51" s="70"/>
      <c r="J51" s="70"/>
      <c r="K51" s="70"/>
      <c r="L51" s="71"/>
      <c r="M51" s="64">
        <f t="shared" si="0"/>
        <v>0</v>
      </c>
      <c r="N51" s="33"/>
      <c r="O51" s="33"/>
    </row>
    <row r="52" spans="1:15" s="26" customFormat="1" ht="16.5" thickTop="1" thickBot="1" x14ac:dyDescent="0.3">
      <c r="A52" s="49">
        <v>45</v>
      </c>
      <c r="B52" s="65">
        <v>1</v>
      </c>
      <c r="C52" s="66" t="s">
        <v>1</v>
      </c>
      <c r="D52" s="67" t="s">
        <v>384</v>
      </c>
      <c r="E52" s="67" t="s">
        <v>321</v>
      </c>
      <c r="F52" s="67">
        <v>1</v>
      </c>
      <c r="G52" s="76"/>
      <c r="H52" s="69"/>
      <c r="I52" s="70"/>
      <c r="J52" s="70"/>
      <c r="K52" s="70"/>
      <c r="L52" s="71"/>
      <c r="M52" s="64">
        <f t="shared" si="0"/>
        <v>0</v>
      </c>
      <c r="N52" s="33"/>
      <c r="O52" s="33"/>
    </row>
    <row r="53" spans="1:15" s="26" customFormat="1" ht="16.5" thickTop="1" thickBot="1" x14ac:dyDescent="0.3">
      <c r="A53" s="49">
        <v>46</v>
      </c>
      <c r="B53" s="65">
        <v>1</v>
      </c>
      <c r="C53" s="66" t="s">
        <v>385</v>
      </c>
      <c r="D53" s="67" t="s">
        <v>386</v>
      </c>
      <c r="E53" s="67" t="s">
        <v>321</v>
      </c>
      <c r="F53" s="67">
        <v>1</v>
      </c>
      <c r="G53" s="76"/>
      <c r="H53" s="69"/>
      <c r="I53" s="70"/>
      <c r="J53" s="70"/>
      <c r="K53" s="70"/>
      <c r="L53" s="71"/>
      <c r="M53" s="64">
        <f t="shared" si="0"/>
        <v>0</v>
      </c>
      <c r="N53" s="33"/>
      <c r="O53" s="33"/>
    </row>
    <row r="54" spans="1:15" s="26" customFormat="1" ht="16.5" thickTop="1" thickBot="1" x14ac:dyDescent="0.3">
      <c r="A54" s="49">
        <v>47</v>
      </c>
      <c r="B54" s="65">
        <v>1</v>
      </c>
      <c r="C54" s="66" t="s">
        <v>387</v>
      </c>
      <c r="D54" s="67" t="s">
        <v>388</v>
      </c>
      <c r="E54" s="67" t="s">
        <v>321</v>
      </c>
      <c r="F54" s="67">
        <v>2</v>
      </c>
      <c r="G54" s="78"/>
      <c r="H54" s="74"/>
      <c r="I54" s="75"/>
      <c r="J54" s="75"/>
      <c r="K54" s="75"/>
      <c r="L54" s="71"/>
      <c r="M54" s="64">
        <f t="shared" si="0"/>
        <v>0</v>
      </c>
      <c r="N54" s="33"/>
      <c r="O54" s="33"/>
    </row>
    <row r="55" spans="1:15" s="26" customFormat="1" ht="16.5" thickTop="1" thickBot="1" x14ac:dyDescent="0.3">
      <c r="A55" s="49">
        <v>48</v>
      </c>
      <c r="B55" s="65">
        <v>2</v>
      </c>
      <c r="C55" s="79" t="s">
        <v>627</v>
      </c>
      <c r="D55" s="65" t="s">
        <v>628</v>
      </c>
      <c r="E55" s="65" t="s">
        <v>321</v>
      </c>
      <c r="F55" s="65">
        <v>1</v>
      </c>
      <c r="G55" s="76"/>
      <c r="H55" s="80"/>
      <c r="I55" s="70"/>
      <c r="J55" s="70"/>
      <c r="K55" s="70"/>
      <c r="L55" s="81"/>
      <c r="M55" s="64">
        <f t="shared" si="0"/>
        <v>0</v>
      </c>
      <c r="N55" s="33"/>
      <c r="O55" s="33"/>
    </row>
    <row r="56" spans="1:15" s="26" customFormat="1" ht="16.5" thickTop="1" thickBot="1" x14ac:dyDescent="0.3">
      <c r="A56" s="49">
        <v>49</v>
      </c>
      <c r="B56" s="65">
        <v>2</v>
      </c>
      <c r="C56" s="79" t="s">
        <v>391</v>
      </c>
      <c r="D56" s="65" t="s">
        <v>392</v>
      </c>
      <c r="E56" s="65" t="s">
        <v>321</v>
      </c>
      <c r="F56" s="65">
        <v>1</v>
      </c>
      <c r="G56" s="76"/>
      <c r="H56" s="70"/>
      <c r="I56" s="70"/>
      <c r="J56" s="70"/>
      <c r="K56" s="70"/>
      <c r="L56" s="81"/>
      <c r="M56" s="64">
        <f t="shared" si="0"/>
        <v>0</v>
      </c>
      <c r="N56" s="33"/>
      <c r="O56" s="33"/>
    </row>
    <row r="57" spans="1:15" s="26" customFormat="1" ht="16.5" thickTop="1" thickBot="1" x14ac:dyDescent="0.3">
      <c r="A57" s="49">
        <v>50</v>
      </c>
      <c r="B57" s="65">
        <v>2</v>
      </c>
      <c r="C57" s="79" t="s">
        <v>393</v>
      </c>
      <c r="D57" s="65" t="s">
        <v>394</v>
      </c>
      <c r="E57" s="65" t="s">
        <v>321</v>
      </c>
      <c r="F57" s="65">
        <v>1</v>
      </c>
      <c r="G57" s="76"/>
      <c r="H57" s="70"/>
      <c r="I57" s="70"/>
      <c r="J57" s="70"/>
      <c r="K57" s="70"/>
      <c r="L57" s="81"/>
      <c r="M57" s="64">
        <f t="shared" si="0"/>
        <v>0</v>
      </c>
      <c r="N57" s="33"/>
      <c r="O57" s="33"/>
    </row>
    <row r="58" spans="1:15" s="26" customFormat="1" ht="16.5" thickTop="1" thickBot="1" x14ac:dyDescent="0.3">
      <c r="A58" s="49">
        <v>51</v>
      </c>
      <c r="B58" s="65">
        <v>2</v>
      </c>
      <c r="C58" s="79" t="s">
        <v>395</v>
      </c>
      <c r="D58" s="65" t="s">
        <v>396</v>
      </c>
      <c r="E58" s="65" t="s">
        <v>321</v>
      </c>
      <c r="F58" s="65">
        <v>1</v>
      </c>
      <c r="G58" s="76"/>
      <c r="H58" s="70"/>
      <c r="I58" s="70"/>
      <c r="J58" s="70"/>
      <c r="K58" s="70"/>
      <c r="L58" s="81"/>
      <c r="M58" s="64">
        <f t="shared" si="0"/>
        <v>0</v>
      </c>
      <c r="N58" s="33"/>
      <c r="O58" s="33"/>
    </row>
    <row r="59" spans="1:15" s="26" customFormat="1" ht="16.5" thickTop="1" thickBot="1" x14ac:dyDescent="0.3">
      <c r="A59" s="49">
        <v>52</v>
      </c>
      <c r="B59" s="65">
        <v>2</v>
      </c>
      <c r="C59" s="82" t="s">
        <v>397</v>
      </c>
      <c r="D59" s="65" t="s">
        <v>398</v>
      </c>
      <c r="E59" s="65" t="s">
        <v>321</v>
      </c>
      <c r="F59" s="65">
        <v>2</v>
      </c>
      <c r="G59" s="76"/>
      <c r="H59" s="70"/>
      <c r="I59" s="70"/>
      <c r="J59" s="70"/>
      <c r="K59" s="70"/>
      <c r="L59" s="81"/>
      <c r="M59" s="64">
        <f t="shared" si="0"/>
        <v>0</v>
      </c>
      <c r="N59" s="33"/>
      <c r="O59" s="33"/>
    </row>
    <row r="60" spans="1:15" s="26" customFormat="1" ht="16.5" thickTop="1" thickBot="1" x14ac:dyDescent="0.3">
      <c r="A60" s="49">
        <v>53</v>
      </c>
      <c r="B60" s="65">
        <v>2</v>
      </c>
      <c r="C60" s="82" t="s">
        <v>110</v>
      </c>
      <c r="D60" s="65" t="s">
        <v>399</v>
      </c>
      <c r="E60" s="65" t="s">
        <v>321</v>
      </c>
      <c r="F60" s="65">
        <v>1</v>
      </c>
      <c r="G60" s="76"/>
      <c r="H60" s="70"/>
      <c r="I60" s="70"/>
      <c r="J60" s="70"/>
      <c r="K60" s="70"/>
      <c r="L60" s="81"/>
      <c r="M60" s="64">
        <f t="shared" si="0"/>
        <v>0</v>
      </c>
      <c r="N60" s="33"/>
      <c r="O60" s="33"/>
    </row>
    <row r="61" spans="1:15" s="26" customFormat="1" ht="16.5" thickTop="1" thickBot="1" x14ac:dyDescent="0.3">
      <c r="A61" s="49">
        <v>54</v>
      </c>
      <c r="B61" s="65">
        <v>2</v>
      </c>
      <c r="C61" s="79" t="s">
        <v>402</v>
      </c>
      <c r="D61" s="65" t="s">
        <v>403</v>
      </c>
      <c r="E61" s="65" t="s">
        <v>321</v>
      </c>
      <c r="F61" s="65">
        <v>1</v>
      </c>
      <c r="G61" s="76"/>
      <c r="H61" s="70"/>
      <c r="I61" s="70"/>
      <c r="J61" s="70"/>
      <c r="K61" s="70"/>
      <c r="L61" s="81"/>
      <c r="M61" s="64">
        <f t="shared" si="0"/>
        <v>0</v>
      </c>
      <c r="N61" s="33"/>
      <c r="O61" s="33"/>
    </row>
    <row r="62" spans="1:15" s="26" customFormat="1" ht="16.5" thickTop="1" thickBot="1" x14ac:dyDescent="0.3">
      <c r="A62" s="49">
        <v>55</v>
      </c>
      <c r="B62" s="65">
        <v>2</v>
      </c>
      <c r="C62" s="79" t="s">
        <v>405</v>
      </c>
      <c r="D62" s="65" t="s">
        <v>406</v>
      </c>
      <c r="E62" s="65" t="s">
        <v>321</v>
      </c>
      <c r="F62" s="65">
        <v>1</v>
      </c>
      <c r="G62" s="76"/>
      <c r="H62" s="70"/>
      <c r="I62" s="70"/>
      <c r="J62" s="70"/>
      <c r="K62" s="70"/>
      <c r="L62" s="81"/>
      <c r="M62" s="64">
        <f t="shared" si="0"/>
        <v>0</v>
      </c>
      <c r="N62" s="33"/>
      <c r="O62" s="33"/>
    </row>
    <row r="63" spans="1:15" s="26" customFormat="1" ht="16.5" thickTop="1" thickBot="1" x14ac:dyDescent="0.3">
      <c r="A63" s="49">
        <v>56</v>
      </c>
      <c r="B63" s="65">
        <v>2</v>
      </c>
      <c r="C63" s="79" t="s">
        <v>598</v>
      </c>
      <c r="D63" s="65" t="s">
        <v>599</v>
      </c>
      <c r="E63" s="65" t="s">
        <v>321</v>
      </c>
      <c r="F63" s="65">
        <v>1</v>
      </c>
      <c r="G63" s="76"/>
      <c r="H63" s="70"/>
      <c r="I63" s="70"/>
      <c r="J63" s="70"/>
      <c r="K63" s="70"/>
      <c r="L63" s="81"/>
      <c r="M63" s="64">
        <f t="shared" si="0"/>
        <v>0</v>
      </c>
      <c r="N63" s="33"/>
      <c r="O63" s="33"/>
    </row>
    <row r="64" spans="1:15" s="26" customFormat="1" ht="16.5" thickTop="1" thickBot="1" x14ac:dyDescent="0.3">
      <c r="A64" s="49">
        <v>57</v>
      </c>
      <c r="B64" s="65">
        <v>2</v>
      </c>
      <c r="C64" s="79" t="s">
        <v>600</v>
      </c>
      <c r="D64" s="65" t="s">
        <v>601</v>
      </c>
      <c r="E64" s="65" t="s">
        <v>321</v>
      </c>
      <c r="F64" s="65">
        <v>1</v>
      </c>
      <c r="G64" s="76"/>
      <c r="H64" s="70"/>
      <c r="I64" s="70"/>
      <c r="J64" s="70"/>
      <c r="K64" s="70"/>
      <c r="L64" s="81"/>
      <c r="M64" s="64">
        <f t="shared" si="0"/>
        <v>0</v>
      </c>
      <c r="N64" s="33"/>
      <c r="O64" s="33"/>
    </row>
    <row r="65" spans="1:16" s="26" customFormat="1" ht="16.5" thickTop="1" thickBot="1" x14ac:dyDescent="0.3">
      <c r="A65" s="49">
        <v>58</v>
      </c>
      <c r="B65" s="65">
        <v>2</v>
      </c>
      <c r="C65" s="79" t="s">
        <v>366</v>
      </c>
      <c r="D65" s="65" t="s">
        <v>367</v>
      </c>
      <c r="E65" s="65" t="s">
        <v>321</v>
      </c>
      <c r="F65" s="65">
        <v>1</v>
      </c>
      <c r="G65" s="76"/>
      <c r="H65" s="70"/>
      <c r="I65" s="70"/>
      <c r="J65" s="70"/>
      <c r="K65" s="70"/>
      <c r="L65" s="81"/>
      <c r="M65" s="64">
        <f t="shared" si="0"/>
        <v>0</v>
      </c>
      <c r="N65" s="33"/>
      <c r="O65" s="33"/>
    </row>
    <row r="66" spans="1:16" s="26" customFormat="1" ht="16.5" thickTop="1" thickBot="1" x14ac:dyDescent="0.3">
      <c r="A66" s="49">
        <v>59</v>
      </c>
      <c r="B66" s="65">
        <v>2</v>
      </c>
      <c r="C66" s="82" t="s">
        <v>196</v>
      </c>
      <c r="D66" s="65" t="s">
        <v>407</v>
      </c>
      <c r="E66" s="65" t="s">
        <v>321</v>
      </c>
      <c r="F66" s="65">
        <v>1</v>
      </c>
      <c r="G66" s="76"/>
      <c r="H66" s="83"/>
      <c r="I66" s="70"/>
      <c r="J66" s="70"/>
      <c r="K66" s="70"/>
      <c r="L66" s="81"/>
      <c r="M66" s="64">
        <f t="shared" si="0"/>
        <v>0</v>
      </c>
      <c r="N66" s="84"/>
      <c r="O66" s="33"/>
    </row>
    <row r="67" spans="1:16" s="26" customFormat="1" ht="16.5" thickTop="1" thickBot="1" x14ac:dyDescent="0.3">
      <c r="A67" s="49">
        <v>60</v>
      </c>
      <c r="B67" s="65">
        <v>2</v>
      </c>
      <c r="C67" s="82" t="s">
        <v>592</v>
      </c>
      <c r="D67" s="65" t="s">
        <v>536</v>
      </c>
      <c r="E67" s="65" t="s">
        <v>321</v>
      </c>
      <c r="F67" s="65">
        <v>1</v>
      </c>
      <c r="G67" s="76"/>
      <c r="H67" s="70"/>
      <c r="I67" s="70"/>
      <c r="J67" s="70"/>
      <c r="K67" s="70"/>
      <c r="L67" s="81"/>
      <c r="M67" s="64">
        <f t="shared" si="0"/>
        <v>0</v>
      </c>
      <c r="N67" s="33"/>
      <c r="O67" s="33"/>
    </row>
    <row r="68" spans="1:16" s="26" customFormat="1" ht="16.5" thickTop="1" thickBot="1" x14ac:dyDescent="0.3">
      <c r="A68" s="49">
        <v>61</v>
      </c>
      <c r="B68" s="65">
        <v>2</v>
      </c>
      <c r="C68" s="82" t="s">
        <v>674</v>
      </c>
      <c r="D68" s="65" t="s">
        <v>665</v>
      </c>
      <c r="E68" s="65" t="s">
        <v>321</v>
      </c>
      <c r="F68" s="65">
        <v>1</v>
      </c>
      <c r="G68" s="76"/>
      <c r="H68" s="70"/>
      <c r="I68" s="70"/>
      <c r="J68" s="70"/>
      <c r="K68" s="70"/>
      <c r="L68" s="81"/>
      <c r="M68" s="64">
        <f t="shared" si="0"/>
        <v>0</v>
      </c>
      <c r="N68" s="33"/>
      <c r="O68" s="33"/>
    </row>
    <row r="69" spans="1:16" s="26" customFormat="1" ht="16.5" thickTop="1" thickBot="1" x14ac:dyDescent="0.3">
      <c r="A69" s="49">
        <v>62</v>
      </c>
      <c r="B69" s="65">
        <v>2</v>
      </c>
      <c r="C69" s="79" t="s">
        <v>408</v>
      </c>
      <c r="D69" s="65" t="s">
        <v>409</v>
      </c>
      <c r="E69" s="65" t="s">
        <v>321</v>
      </c>
      <c r="F69" s="65">
        <v>1</v>
      </c>
      <c r="G69" s="76"/>
      <c r="H69" s="70"/>
      <c r="I69" s="70"/>
      <c r="J69" s="70"/>
      <c r="K69" s="70"/>
      <c r="L69" s="81"/>
      <c r="M69" s="64">
        <f t="shared" si="0"/>
        <v>0</v>
      </c>
      <c r="N69" s="33"/>
      <c r="O69" s="33"/>
    </row>
    <row r="70" spans="1:16" s="26" customFormat="1" ht="16.5" thickTop="1" thickBot="1" x14ac:dyDescent="0.3">
      <c r="A70" s="49">
        <v>63</v>
      </c>
      <c r="B70" s="65">
        <v>2</v>
      </c>
      <c r="C70" s="79" t="s">
        <v>410</v>
      </c>
      <c r="D70" s="65" t="s">
        <v>678</v>
      </c>
      <c r="E70" s="65" t="s">
        <v>321</v>
      </c>
      <c r="F70" s="65">
        <v>1</v>
      </c>
      <c r="G70" s="76"/>
      <c r="H70" s="70"/>
      <c r="I70" s="70"/>
      <c r="J70" s="70"/>
      <c r="K70" s="70"/>
      <c r="L70" s="81"/>
      <c r="M70" s="64">
        <f t="shared" si="0"/>
        <v>0</v>
      </c>
      <c r="N70" s="33"/>
      <c r="O70" s="33"/>
    </row>
    <row r="71" spans="1:16" s="26" customFormat="1" ht="16.5" thickTop="1" thickBot="1" x14ac:dyDescent="0.3">
      <c r="A71" s="49">
        <v>64</v>
      </c>
      <c r="B71" s="65">
        <v>2</v>
      </c>
      <c r="C71" s="79" t="s">
        <v>411</v>
      </c>
      <c r="D71" s="65" t="s">
        <v>412</v>
      </c>
      <c r="E71" s="65" t="s">
        <v>321</v>
      </c>
      <c r="F71" s="65">
        <v>1</v>
      </c>
      <c r="G71" s="76"/>
      <c r="H71" s="70"/>
      <c r="I71" s="70"/>
      <c r="J71" s="70"/>
      <c r="K71" s="70"/>
      <c r="L71" s="81"/>
      <c r="M71" s="64">
        <f t="shared" si="0"/>
        <v>0</v>
      </c>
      <c r="N71" s="33"/>
      <c r="O71" s="33"/>
      <c r="P71" s="30"/>
    </row>
    <row r="72" spans="1:16" s="26" customFormat="1" ht="16.5" thickTop="1" thickBot="1" x14ac:dyDescent="0.3">
      <c r="A72" s="49">
        <v>65</v>
      </c>
      <c r="B72" s="65">
        <v>3</v>
      </c>
      <c r="C72" s="79" t="s">
        <v>593</v>
      </c>
      <c r="D72" s="85" t="s">
        <v>580</v>
      </c>
      <c r="E72" s="67" t="s">
        <v>321</v>
      </c>
      <c r="F72" s="65">
        <v>1</v>
      </c>
      <c r="G72" s="76"/>
      <c r="H72" s="86"/>
      <c r="I72" s="70"/>
      <c r="J72" s="70"/>
      <c r="K72" s="70"/>
      <c r="L72" s="87"/>
      <c r="M72" s="64">
        <f t="shared" si="0"/>
        <v>0</v>
      </c>
      <c r="N72" s="33"/>
      <c r="O72" s="33"/>
      <c r="P72" s="30"/>
    </row>
    <row r="73" spans="1:16" s="26" customFormat="1" ht="16.5" thickTop="1" thickBot="1" x14ac:dyDescent="0.3">
      <c r="A73" s="49">
        <v>66</v>
      </c>
      <c r="B73" s="65">
        <v>3</v>
      </c>
      <c r="C73" s="82" t="s">
        <v>414</v>
      </c>
      <c r="D73" s="65" t="s">
        <v>415</v>
      </c>
      <c r="E73" s="67" t="s">
        <v>321</v>
      </c>
      <c r="F73" s="65">
        <v>1</v>
      </c>
      <c r="G73" s="88"/>
      <c r="H73" s="89"/>
      <c r="I73" s="75"/>
      <c r="J73" s="75"/>
      <c r="K73" s="75"/>
      <c r="L73" s="87"/>
      <c r="M73" s="64">
        <f t="shared" ref="M73:M136" si="1">(F73*L73)</f>
        <v>0</v>
      </c>
      <c r="N73" s="33"/>
      <c r="O73" s="33"/>
    </row>
    <row r="74" spans="1:16" s="26" customFormat="1" ht="16.5" thickTop="1" thickBot="1" x14ac:dyDescent="0.3">
      <c r="A74" s="49">
        <v>67</v>
      </c>
      <c r="B74" s="65">
        <v>3</v>
      </c>
      <c r="C74" s="79" t="s">
        <v>417</v>
      </c>
      <c r="D74" s="85" t="s">
        <v>418</v>
      </c>
      <c r="E74" s="67" t="s">
        <v>321</v>
      </c>
      <c r="F74" s="65">
        <v>2</v>
      </c>
      <c r="G74" s="76"/>
      <c r="H74" s="90"/>
      <c r="I74" s="70"/>
      <c r="J74" s="70"/>
      <c r="K74" s="70"/>
      <c r="L74" s="81"/>
      <c r="M74" s="64">
        <f t="shared" si="1"/>
        <v>0</v>
      </c>
      <c r="N74" s="33"/>
      <c r="O74" s="33"/>
    </row>
    <row r="75" spans="1:16" s="26" customFormat="1" ht="16.5" thickTop="1" thickBot="1" x14ac:dyDescent="0.3">
      <c r="A75" s="49">
        <v>68</v>
      </c>
      <c r="B75" s="65">
        <v>3</v>
      </c>
      <c r="C75" s="79" t="s">
        <v>419</v>
      </c>
      <c r="D75" s="85" t="s">
        <v>477</v>
      </c>
      <c r="E75" s="67" t="s">
        <v>321</v>
      </c>
      <c r="F75" s="65">
        <v>1</v>
      </c>
      <c r="G75" s="76"/>
      <c r="H75" s="91"/>
      <c r="I75" s="70"/>
      <c r="J75" s="70"/>
      <c r="K75" s="70"/>
      <c r="L75" s="81"/>
      <c r="M75" s="64">
        <f t="shared" si="1"/>
        <v>0</v>
      </c>
      <c r="N75" s="33"/>
      <c r="O75" s="33"/>
    </row>
    <row r="76" spans="1:16" s="26" customFormat="1" ht="16.5" thickTop="1" thickBot="1" x14ac:dyDescent="0.3">
      <c r="A76" s="49">
        <v>69</v>
      </c>
      <c r="B76" s="65">
        <v>3</v>
      </c>
      <c r="C76" s="82" t="s">
        <v>98</v>
      </c>
      <c r="D76" s="65" t="s">
        <v>421</v>
      </c>
      <c r="E76" s="67" t="s">
        <v>321</v>
      </c>
      <c r="F76" s="65">
        <v>1</v>
      </c>
      <c r="G76" s="76"/>
      <c r="H76" s="92"/>
      <c r="I76" s="70"/>
      <c r="J76" s="70"/>
      <c r="K76" s="70"/>
      <c r="L76" s="87"/>
      <c r="M76" s="64">
        <f t="shared" si="1"/>
        <v>0</v>
      </c>
      <c r="N76" s="33"/>
      <c r="O76" s="33"/>
    </row>
    <row r="77" spans="1:16" s="26" customFormat="1" ht="16.5" thickTop="1" thickBot="1" x14ac:dyDescent="0.3">
      <c r="A77" s="49">
        <v>70</v>
      </c>
      <c r="B77" s="65">
        <v>3</v>
      </c>
      <c r="C77" s="82" t="s">
        <v>103</v>
      </c>
      <c r="D77" s="65" t="s">
        <v>422</v>
      </c>
      <c r="E77" s="67" t="s">
        <v>321</v>
      </c>
      <c r="F77" s="65">
        <v>2</v>
      </c>
      <c r="G77" s="88"/>
      <c r="H77" s="89"/>
      <c r="I77" s="75"/>
      <c r="J77" s="75"/>
      <c r="K77" s="75"/>
      <c r="L77" s="87"/>
      <c r="M77" s="64">
        <f t="shared" si="1"/>
        <v>0</v>
      </c>
      <c r="N77" s="33"/>
      <c r="O77" s="33"/>
    </row>
    <row r="78" spans="1:16" s="26" customFormat="1" ht="16.5" thickTop="1" thickBot="1" x14ac:dyDescent="0.3">
      <c r="A78" s="49">
        <v>71</v>
      </c>
      <c r="B78" s="93">
        <v>3</v>
      </c>
      <c r="C78" s="79" t="s">
        <v>423</v>
      </c>
      <c r="D78" s="85" t="s">
        <v>424</v>
      </c>
      <c r="E78" s="67" t="s">
        <v>321</v>
      </c>
      <c r="F78" s="65">
        <v>1</v>
      </c>
      <c r="G78" s="76"/>
      <c r="H78" s="86"/>
      <c r="I78" s="70"/>
      <c r="J78" s="70"/>
      <c r="K78" s="70"/>
      <c r="L78" s="81"/>
      <c r="M78" s="64">
        <f t="shared" si="1"/>
        <v>0</v>
      </c>
      <c r="N78" s="33"/>
      <c r="O78" s="33"/>
    </row>
    <row r="79" spans="1:16" s="26" customFormat="1" ht="16.5" thickTop="1" thickBot="1" x14ac:dyDescent="0.3">
      <c r="A79" s="49">
        <v>72</v>
      </c>
      <c r="B79" s="93">
        <v>3</v>
      </c>
      <c r="C79" s="79" t="s">
        <v>427</v>
      </c>
      <c r="D79" s="85" t="s">
        <v>428</v>
      </c>
      <c r="E79" s="67" t="s">
        <v>321</v>
      </c>
      <c r="F79" s="65">
        <v>1</v>
      </c>
      <c r="G79" s="76"/>
      <c r="H79" s="91"/>
      <c r="I79" s="70"/>
      <c r="J79" s="70"/>
      <c r="K79" s="70"/>
      <c r="L79" s="81"/>
      <c r="M79" s="64">
        <f t="shared" si="1"/>
        <v>0</v>
      </c>
      <c r="N79" s="33"/>
      <c r="O79" s="33"/>
    </row>
    <row r="80" spans="1:16" s="26" customFormat="1" ht="16.5" thickTop="1" thickBot="1" x14ac:dyDescent="0.3">
      <c r="A80" s="49">
        <v>73</v>
      </c>
      <c r="B80" s="93">
        <v>3</v>
      </c>
      <c r="C80" s="79" t="s">
        <v>679</v>
      </c>
      <c r="D80" s="85" t="s">
        <v>680</v>
      </c>
      <c r="E80" s="67" t="s">
        <v>321</v>
      </c>
      <c r="F80" s="65">
        <v>1</v>
      </c>
      <c r="G80" s="76"/>
      <c r="H80" s="91"/>
      <c r="I80" s="70"/>
      <c r="J80" s="70"/>
      <c r="K80" s="70"/>
      <c r="L80" s="81"/>
      <c r="M80" s="64">
        <f t="shared" si="1"/>
        <v>0</v>
      </c>
      <c r="N80" s="33"/>
      <c r="O80" s="33"/>
    </row>
    <row r="81" spans="1:15" s="26" customFormat="1" ht="16.5" thickTop="1" thickBot="1" x14ac:dyDescent="0.3">
      <c r="A81" s="49">
        <v>74</v>
      </c>
      <c r="B81" s="93">
        <v>3</v>
      </c>
      <c r="C81" s="79" t="s">
        <v>723</v>
      </c>
      <c r="D81" s="85" t="s">
        <v>680</v>
      </c>
      <c r="E81" s="67" t="s">
        <v>321</v>
      </c>
      <c r="F81" s="65">
        <v>1</v>
      </c>
      <c r="G81" s="76"/>
      <c r="H81" s="91"/>
      <c r="I81" s="70"/>
      <c r="J81" s="70"/>
      <c r="K81" s="70"/>
      <c r="L81" s="81"/>
      <c r="M81" s="64">
        <f t="shared" si="1"/>
        <v>0</v>
      </c>
      <c r="N81" s="33"/>
      <c r="O81" s="33"/>
    </row>
    <row r="82" spans="1:15" s="26" customFormat="1" ht="16.5" thickTop="1" thickBot="1" x14ac:dyDescent="0.3">
      <c r="A82" s="49">
        <v>75</v>
      </c>
      <c r="B82" s="93">
        <v>3</v>
      </c>
      <c r="C82" s="94" t="s">
        <v>724</v>
      </c>
      <c r="D82" s="85" t="s">
        <v>429</v>
      </c>
      <c r="E82" s="67" t="s">
        <v>321</v>
      </c>
      <c r="F82" s="65">
        <v>1</v>
      </c>
      <c r="G82" s="76"/>
      <c r="H82" s="91"/>
      <c r="I82" s="70"/>
      <c r="J82" s="70"/>
      <c r="K82" s="70"/>
      <c r="L82" s="81"/>
      <c r="M82" s="64">
        <f t="shared" si="1"/>
        <v>0</v>
      </c>
      <c r="N82" s="33"/>
      <c r="O82" s="33"/>
    </row>
    <row r="83" spans="1:15" s="26" customFormat="1" ht="16.5" thickTop="1" thickBot="1" x14ac:dyDescent="0.3">
      <c r="A83" s="49">
        <v>76</v>
      </c>
      <c r="B83" s="93">
        <v>3</v>
      </c>
      <c r="C83" s="79" t="s">
        <v>129</v>
      </c>
      <c r="D83" s="85" t="s">
        <v>430</v>
      </c>
      <c r="E83" s="67" t="s">
        <v>321</v>
      </c>
      <c r="F83" s="65">
        <v>1</v>
      </c>
      <c r="G83" s="76"/>
      <c r="H83" s="91"/>
      <c r="I83" s="70"/>
      <c r="J83" s="70"/>
      <c r="K83" s="70"/>
      <c r="L83" s="87"/>
      <c r="M83" s="64">
        <f t="shared" si="1"/>
        <v>0</v>
      </c>
      <c r="N83" s="33"/>
      <c r="O83" s="33"/>
    </row>
    <row r="84" spans="1:15" s="26" customFormat="1" ht="16.5" thickTop="1" thickBot="1" x14ac:dyDescent="0.3">
      <c r="A84" s="49">
        <v>77</v>
      </c>
      <c r="B84" s="93">
        <v>3</v>
      </c>
      <c r="C84" s="95" t="s">
        <v>725</v>
      </c>
      <c r="D84" s="65" t="s">
        <v>681</v>
      </c>
      <c r="E84" s="67" t="s">
        <v>321</v>
      </c>
      <c r="F84" s="65">
        <v>1</v>
      </c>
      <c r="G84" s="76"/>
      <c r="H84" s="92"/>
      <c r="I84" s="70"/>
      <c r="J84" s="70"/>
      <c r="K84" s="70"/>
      <c r="L84" s="81"/>
      <c r="M84" s="64">
        <f t="shared" si="1"/>
        <v>0</v>
      </c>
      <c r="N84" s="33"/>
      <c r="O84" s="33"/>
    </row>
    <row r="85" spans="1:15" s="26" customFormat="1" ht="16.5" thickTop="1" thickBot="1" x14ac:dyDescent="0.3">
      <c r="A85" s="49">
        <v>78</v>
      </c>
      <c r="B85" s="93">
        <v>3</v>
      </c>
      <c r="C85" s="79" t="s">
        <v>431</v>
      </c>
      <c r="D85" s="85" t="s">
        <v>432</v>
      </c>
      <c r="E85" s="67" t="s">
        <v>321</v>
      </c>
      <c r="F85" s="65">
        <v>3</v>
      </c>
      <c r="G85" s="77"/>
      <c r="H85" s="86"/>
      <c r="I85" s="70"/>
      <c r="J85" s="70"/>
      <c r="K85" s="70"/>
      <c r="L85" s="81"/>
      <c r="M85" s="64">
        <f t="shared" si="1"/>
        <v>0</v>
      </c>
      <c r="N85" s="33"/>
      <c r="O85" s="33"/>
    </row>
    <row r="86" spans="1:15" s="26" customFormat="1" ht="16.5" thickTop="1" thickBot="1" x14ac:dyDescent="0.3">
      <c r="A86" s="49">
        <v>79</v>
      </c>
      <c r="B86" s="93">
        <v>3</v>
      </c>
      <c r="C86" s="79" t="s">
        <v>433</v>
      </c>
      <c r="D86" s="85" t="s">
        <v>434</v>
      </c>
      <c r="E86" s="67" t="s">
        <v>321</v>
      </c>
      <c r="F86" s="65">
        <v>1</v>
      </c>
      <c r="G86" s="76"/>
      <c r="H86" s="91"/>
      <c r="I86" s="70"/>
      <c r="J86" s="70"/>
      <c r="K86" s="70"/>
      <c r="L86" s="87"/>
      <c r="M86" s="64">
        <f t="shared" si="1"/>
        <v>0</v>
      </c>
      <c r="N86" s="33"/>
      <c r="O86" s="33"/>
    </row>
    <row r="87" spans="1:15" s="26" customFormat="1" ht="16.5" thickTop="1" thickBot="1" x14ac:dyDescent="0.3">
      <c r="A87" s="49">
        <v>80</v>
      </c>
      <c r="B87" s="93">
        <v>3</v>
      </c>
      <c r="C87" s="79" t="s">
        <v>161</v>
      </c>
      <c r="D87" s="65" t="s">
        <v>356</v>
      </c>
      <c r="E87" s="67" t="s">
        <v>321</v>
      </c>
      <c r="F87" s="65">
        <v>1</v>
      </c>
      <c r="G87" s="76"/>
      <c r="H87" s="91"/>
      <c r="I87" s="70"/>
      <c r="J87" s="70"/>
      <c r="K87" s="70"/>
      <c r="L87" s="87"/>
      <c r="M87" s="64">
        <f t="shared" si="1"/>
        <v>0</v>
      </c>
      <c r="N87" s="33"/>
      <c r="O87" s="33"/>
    </row>
    <row r="88" spans="1:15" s="26" customFormat="1" ht="16.5" thickTop="1" thickBot="1" x14ac:dyDescent="0.3">
      <c r="A88" s="49">
        <v>81</v>
      </c>
      <c r="B88" s="93">
        <v>3</v>
      </c>
      <c r="C88" s="94" t="s">
        <v>726</v>
      </c>
      <c r="D88" s="65" t="s">
        <v>356</v>
      </c>
      <c r="E88" s="67" t="s">
        <v>321</v>
      </c>
      <c r="F88" s="65">
        <v>2</v>
      </c>
      <c r="G88" s="76"/>
      <c r="H88" s="91"/>
      <c r="I88" s="70"/>
      <c r="J88" s="70"/>
      <c r="K88" s="70"/>
      <c r="L88" s="81"/>
      <c r="M88" s="64">
        <f t="shared" si="1"/>
        <v>0</v>
      </c>
      <c r="N88" s="33"/>
      <c r="O88" s="33"/>
    </row>
    <row r="89" spans="1:15" s="26" customFormat="1" ht="16.5" thickTop="1" thickBot="1" x14ac:dyDescent="0.3">
      <c r="A89" s="49">
        <v>82</v>
      </c>
      <c r="B89" s="93">
        <v>3</v>
      </c>
      <c r="C89" s="94" t="s">
        <v>727</v>
      </c>
      <c r="D89" s="65" t="s">
        <v>604</v>
      </c>
      <c r="E89" s="67" t="s">
        <v>321</v>
      </c>
      <c r="F89" s="65">
        <v>1</v>
      </c>
      <c r="G89" s="76"/>
      <c r="H89" s="91"/>
      <c r="I89" s="70"/>
      <c r="J89" s="70"/>
      <c r="K89" s="70"/>
      <c r="L89" s="81"/>
      <c r="M89" s="64">
        <f t="shared" si="1"/>
        <v>0</v>
      </c>
      <c r="N89" s="33"/>
      <c r="O89" s="33"/>
    </row>
    <row r="90" spans="1:15" s="26" customFormat="1" ht="16.5" thickTop="1" thickBot="1" x14ac:dyDescent="0.3">
      <c r="A90" s="49">
        <v>83</v>
      </c>
      <c r="B90" s="93">
        <v>3</v>
      </c>
      <c r="C90" s="82" t="s">
        <v>439</v>
      </c>
      <c r="D90" s="65" t="s">
        <v>440</v>
      </c>
      <c r="E90" s="67" t="s">
        <v>321</v>
      </c>
      <c r="F90" s="65">
        <v>1</v>
      </c>
      <c r="G90" s="77"/>
      <c r="H90" s="92"/>
      <c r="I90" s="70"/>
      <c r="J90" s="70"/>
      <c r="K90" s="70"/>
      <c r="L90" s="81"/>
      <c r="M90" s="64">
        <f t="shared" si="1"/>
        <v>0</v>
      </c>
      <c r="N90" s="33"/>
      <c r="O90" s="33"/>
    </row>
    <row r="91" spans="1:15" s="26" customFormat="1" ht="16.5" thickTop="1" thickBot="1" x14ac:dyDescent="0.3">
      <c r="A91" s="49">
        <v>84</v>
      </c>
      <c r="B91" s="93">
        <v>3</v>
      </c>
      <c r="C91" s="82" t="s">
        <v>168</v>
      </c>
      <c r="D91" s="65" t="s">
        <v>441</v>
      </c>
      <c r="E91" s="67" t="s">
        <v>321</v>
      </c>
      <c r="F91" s="65">
        <v>3</v>
      </c>
      <c r="G91" s="77"/>
      <c r="H91" s="92"/>
      <c r="I91" s="70"/>
      <c r="J91" s="70"/>
      <c r="K91" s="70"/>
      <c r="L91" s="87"/>
      <c r="M91" s="64">
        <f t="shared" si="1"/>
        <v>0</v>
      </c>
      <c r="N91" s="33"/>
      <c r="O91" s="33"/>
    </row>
    <row r="92" spans="1:15" s="26" customFormat="1" ht="16.5" thickTop="1" thickBot="1" x14ac:dyDescent="0.3">
      <c r="A92" s="49">
        <v>85</v>
      </c>
      <c r="B92" s="93">
        <v>3</v>
      </c>
      <c r="C92" s="79" t="s">
        <v>182</v>
      </c>
      <c r="D92" s="85" t="s">
        <v>442</v>
      </c>
      <c r="E92" s="67" t="s">
        <v>321</v>
      </c>
      <c r="F92" s="65">
        <v>1</v>
      </c>
      <c r="G92" s="76"/>
      <c r="H92" s="86"/>
      <c r="I92" s="70"/>
      <c r="J92" s="70"/>
      <c r="K92" s="70"/>
      <c r="L92" s="87"/>
      <c r="M92" s="64">
        <f t="shared" si="1"/>
        <v>0</v>
      </c>
      <c r="N92" s="33"/>
      <c r="O92" s="33"/>
    </row>
    <row r="93" spans="1:15" s="26" customFormat="1" ht="16.5" thickTop="1" thickBot="1" x14ac:dyDescent="0.3">
      <c r="A93" s="49">
        <v>86</v>
      </c>
      <c r="B93" s="93">
        <v>3</v>
      </c>
      <c r="C93" s="79" t="s">
        <v>200</v>
      </c>
      <c r="D93" s="65" t="s">
        <v>443</v>
      </c>
      <c r="E93" s="67" t="s">
        <v>321</v>
      </c>
      <c r="F93" s="65">
        <v>2</v>
      </c>
      <c r="G93" s="77"/>
      <c r="H93" s="91"/>
      <c r="I93" s="70"/>
      <c r="J93" s="70"/>
      <c r="K93" s="70"/>
      <c r="L93" s="87"/>
      <c r="M93" s="64">
        <f t="shared" si="1"/>
        <v>0</v>
      </c>
      <c r="N93" s="33"/>
      <c r="O93" s="33"/>
    </row>
    <row r="94" spans="1:15" s="26" customFormat="1" ht="16.5" thickTop="1" thickBot="1" x14ac:dyDescent="0.3">
      <c r="A94" s="49">
        <v>87</v>
      </c>
      <c r="B94" s="93">
        <v>3</v>
      </c>
      <c r="C94" s="79" t="s">
        <v>220</v>
      </c>
      <c r="D94" s="85" t="s">
        <v>446</v>
      </c>
      <c r="E94" s="67" t="s">
        <v>321</v>
      </c>
      <c r="F94" s="65">
        <v>1</v>
      </c>
      <c r="G94" s="96"/>
      <c r="H94" s="91"/>
      <c r="I94" s="70"/>
      <c r="J94" s="70"/>
      <c r="K94" s="70"/>
      <c r="L94" s="87"/>
      <c r="M94" s="64">
        <f t="shared" si="1"/>
        <v>0</v>
      </c>
      <c r="N94" s="33"/>
      <c r="O94" s="33"/>
    </row>
    <row r="95" spans="1:15" s="26" customFormat="1" ht="16.5" thickTop="1" thickBot="1" x14ac:dyDescent="0.3">
      <c r="A95" s="49">
        <v>88</v>
      </c>
      <c r="B95" s="93">
        <v>3</v>
      </c>
      <c r="C95" s="79" t="s">
        <v>728</v>
      </c>
      <c r="D95" s="85" t="s">
        <v>446</v>
      </c>
      <c r="E95" s="67" t="s">
        <v>321</v>
      </c>
      <c r="F95" s="65">
        <v>1</v>
      </c>
      <c r="G95" s="96"/>
      <c r="H95" s="91"/>
      <c r="I95" s="70"/>
      <c r="J95" s="70"/>
      <c r="K95" s="70"/>
      <c r="L95" s="87"/>
      <c r="M95" s="64">
        <f t="shared" si="1"/>
        <v>0</v>
      </c>
      <c r="N95" s="33"/>
      <c r="O95" s="33"/>
    </row>
    <row r="96" spans="1:15" s="26" customFormat="1" ht="16.5" thickTop="1" thickBot="1" x14ac:dyDescent="0.3">
      <c r="A96" s="49">
        <v>89</v>
      </c>
      <c r="B96" s="93">
        <v>3</v>
      </c>
      <c r="C96" s="79" t="s">
        <v>222</v>
      </c>
      <c r="D96" s="85" t="s">
        <v>447</v>
      </c>
      <c r="E96" s="67" t="s">
        <v>321</v>
      </c>
      <c r="F96" s="65">
        <v>1</v>
      </c>
      <c r="G96" s="96"/>
      <c r="H96" s="86"/>
      <c r="I96" s="70"/>
      <c r="J96" s="70"/>
      <c r="K96" s="70"/>
      <c r="L96" s="87"/>
      <c r="M96" s="64">
        <f t="shared" si="1"/>
        <v>0</v>
      </c>
      <c r="N96" s="33"/>
      <c r="O96" s="33"/>
    </row>
    <row r="97" spans="1:16" s="26" customFormat="1" ht="16.5" thickTop="1" thickBot="1" x14ac:dyDescent="0.3">
      <c r="A97" s="49">
        <v>90</v>
      </c>
      <c r="B97" s="93">
        <v>3</v>
      </c>
      <c r="C97" s="79" t="s">
        <v>449</v>
      </c>
      <c r="D97" s="85" t="s">
        <v>450</v>
      </c>
      <c r="E97" s="67" t="s">
        <v>321</v>
      </c>
      <c r="F97" s="65">
        <v>1</v>
      </c>
      <c r="G97" s="96"/>
      <c r="H97" s="86"/>
      <c r="I97" s="70"/>
      <c r="J97" s="70"/>
      <c r="K97" s="70"/>
      <c r="L97" s="97"/>
      <c r="M97" s="64">
        <f t="shared" si="1"/>
        <v>0</v>
      </c>
      <c r="N97" s="33"/>
      <c r="O97" s="33"/>
    </row>
    <row r="98" spans="1:16" s="26" customFormat="1" ht="16.5" thickTop="1" thickBot="1" x14ac:dyDescent="0.3">
      <c r="A98" s="49">
        <v>91</v>
      </c>
      <c r="B98" s="93">
        <v>3</v>
      </c>
      <c r="C98" s="79" t="s">
        <v>452</v>
      </c>
      <c r="D98" s="85" t="s">
        <v>453</v>
      </c>
      <c r="E98" s="67" t="s">
        <v>321</v>
      </c>
      <c r="F98" s="65">
        <v>1</v>
      </c>
      <c r="G98" s="96"/>
      <c r="H98" s="86"/>
      <c r="I98" s="70"/>
      <c r="J98" s="70"/>
      <c r="K98" s="70"/>
      <c r="L98" s="81"/>
      <c r="M98" s="64">
        <f t="shared" si="1"/>
        <v>0</v>
      </c>
      <c r="N98" s="33"/>
      <c r="O98" s="33"/>
    </row>
    <row r="99" spans="1:16" s="26" customFormat="1" ht="16.5" thickTop="1" thickBot="1" x14ac:dyDescent="0.3">
      <c r="A99" s="49">
        <v>92</v>
      </c>
      <c r="B99" s="93">
        <v>3</v>
      </c>
      <c r="C99" s="79" t="s">
        <v>454</v>
      </c>
      <c r="D99" s="85" t="s">
        <v>455</v>
      </c>
      <c r="E99" s="67" t="s">
        <v>321</v>
      </c>
      <c r="F99" s="65">
        <v>1</v>
      </c>
      <c r="G99" s="96"/>
      <c r="H99" s="86"/>
      <c r="I99" s="70"/>
      <c r="J99" s="70"/>
      <c r="K99" s="70"/>
      <c r="L99" s="81"/>
      <c r="M99" s="64">
        <f t="shared" si="1"/>
        <v>0</v>
      </c>
      <c r="N99" s="33"/>
      <c r="O99" s="33"/>
    </row>
    <row r="100" spans="1:16" s="26" customFormat="1" ht="16.5" thickTop="1" thickBot="1" x14ac:dyDescent="0.3">
      <c r="A100" s="49">
        <v>93</v>
      </c>
      <c r="B100" s="93">
        <v>3</v>
      </c>
      <c r="C100" s="79" t="s">
        <v>729</v>
      </c>
      <c r="D100" s="85" t="s">
        <v>608</v>
      </c>
      <c r="E100" s="67" t="s">
        <v>321</v>
      </c>
      <c r="F100" s="65">
        <v>1</v>
      </c>
      <c r="G100" s="96"/>
      <c r="H100" s="86"/>
      <c r="I100" s="70"/>
      <c r="J100" s="70"/>
      <c r="K100" s="70"/>
      <c r="L100" s="81"/>
      <c r="M100" s="64">
        <f t="shared" si="1"/>
        <v>0</v>
      </c>
      <c r="N100" s="33"/>
      <c r="O100" s="33"/>
    </row>
    <row r="101" spans="1:16" s="26" customFormat="1" ht="16.5" thickTop="1" thickBot="1" x14ac:dyDescent="0.3">
      <c r="A101" s="49">
        <v>94</v>
      </c>
      <c r="B101" s="93">
        <v>3</v>
      </c>
      <c r="C101" s="79" t="s">
        <v>458</v>
      </c>
      <c r="D101" s="85" t="s">
        <v>459</v>
      </c>
      <c r="E101" s="67" t="s">
        <v>321</v>
      </c>
      <c r="F101" s="65">
        <v>2</v>
      </c>
      <c r="G101" s="96"/>
      <c r="H101" s="86"/>
      <c r="I101" s="70"/>
      <c r="J101" s="70"/>
      <c r="K101" s="70"/>
      <c r="L101" s="87"/>
      <c r="M101" s="64">
        <f t="shared" si="1"/>
        <v>0</v>
      </c>
      <c r="N101" s="33"/>
      <c r="O101" s="33"/>
      <c r="P101" s="30"/>
    </row>
    <row r="102" spans="1:16" s="26" customFormat="1" ht="16.5" thickTop="1" thickBot="1" x14ac:dyDescent="0.3">
      <c r="A102" s="49">
        <v>95</v>
      </c>
      <c r="B102" s="93">
        <v>4</v>
      </c>
      <c r="C102" s="82" t="s">
        <v>460</v>
      </c>
      <c r="D102" s="65" t="s">
        <v>413</v>
      </c>
      <c r="E102" s="67" t="s">
        <v>321</v>
      </c>
      <c r="F102" s="65">
        <v>1</v>
      </c>
      <c r="G102" s="98"/>
      <c r="H102" s="99"/>
      <c r="I102" s="75"/>
      <c r="J102" s="75"/>
      <c r="K102" s="75"/>
      <c r="L102" s="81"/>
      <c r="M102" s="64">
        <f t="shared" si="1"/>
        <v>0</v>
      </c>
      <c r="N102" s="33"/>
      <c r="O102" s="33"/>
    </row>
    <row r="103" spans="1:16" s="26" customFormat="1" ht="16.5" thickTop="1" thickBot="1" x14ac:dyDescent="0.3">
      <c r="A103" s="49">
        <v>96</v>
      </c>
      <c r="B103" s="93">
        <v>4</v>
      </c>
      <c r="C103" s="79" t="s">
        <v>461</v>
      </c>
      <c r="D103" s="85" t="s">
        <v>326</v>
      </c>
      <c r="E103" s="67" t="s">
        <v>321</v>
      </c>
      <c r="F103" s="85">
        <v>1</v>
      </c>
      <c r="G103" s="98"/>
      <c r="H103" s="99"/>
      <c r="I103" s="75"/>
      <c r="J103" s="75"/>
      <c r="K103" s="75"/>
      <c r="L103" s="100"/>
      <c r="M103" s="64">
        <f t="shared" si="1"/>
        <v>0</v>
      </c>
      <c r="N103" s="33"/>
      <c r="O103" s="33"/>
    </row>
    <row r="104" spans="1:16" s="26" customFormat="1" ht="16.5" thickTop="1" thickBot="1" x14ac:dyDescent="0.3">
      <c r="A104" s="49">
        <v>97</v>
      </c>
      <c r="B104" s="93">
        <v>4</v>
      </c>
      <c r="C104" s="79" t="s">
        <v>462</v>
      </c>
      <c r="D104" s="85" t="s">
        <v>463</v>
      </c>
      <c r="E104" s="67" t="s">
        <v>321</v>
      </c>
      <c r="F104" s="85">
        <v>1</v>
      </c>
      <c r="G104" s="98"/>
      <c r="H104" s="99"/>
      <c r="I104" s="75"/>
      <c r="J104" s="75"/>
      <c r="K104" s="75"/>
      <c r="L104" s="100"/>
      <c r="M104" s="64">
        <f t="shared" si="1"/>
        <v>0</v>
      </c>
      <c r="N104" s="33"/>
      <c r="O104" s="33"/>
    </row>
    <row r="105" spans="1:16" s="26" customFormat="1" ht="16.5" thickTop="1" thickBot="1" x14ac:dyDescent="0.3">
      <c r="A105" s="49">
        <v>98</v>
      </c>
      <c r="B105" s="93">
        <v>4</v>
      </c>
      <c r="C105" s="79" t="s">
        <v>464</v>
      </c>
      <c r="D105" s="85" t="s">
        <v>465</v>
      </c>
      <c r="E105" s="67" t="s">
        <v>321</v>
      </c>
      <c r="F105" s="85">
        <v>1</v>
      </c>
      <c r="G105" s="98"/>
      <c r="H105" s="101"/>
      <c r="I105" s="75"/>
      <c r="J105" s="75"/>
      <c r="K105" s="75"/>
      <c r="L105" s="100"/>
      <c r="M105" s="64">
        <f t="shared" si="1"/>
        <v>0</v>
      </c>
      <c r="N105" s="33"/>
      <c r="O105" s="33"/>
    </row>
    <row r="106" spans="1:16" s="26" customFormat="1" ht="16.5" thickTop="1" thickBot="1" x14ac:dyDescent="0.3">
      <c r="A106" s="49">
        <v>99</v>
      </c>
      <c r="B106" s="93">
        <v>4</v>
      </c>
      <c r="C106" s="79" t="s">
        <v>466</v>
      </c>
      <c r="D106" s="85" t="s">
        <v>467</v>
      </c>
      <c r="E106" s="67" t="s">
        <v>321</v>
      </c>
      <c r="F106" s="85">
        <v>1</v>
      </c>
      <c r="G106" s="98"/>
      <c r="H106" s="102"/>
      <c r="I106" s="75"/>
      <c r="J106" s="75"/>
      <c r="K106" s="75"/>
      <c r="L106" s="100"/>
      <c r="M106" s="64">
        <f t="shared" si="1"/>
        <v>0</v>
      </c>
      <c r="N106" s="33"/>
      <c r="O106" s="33"/>
    </row>
    <row r="107" spans="1:16" s="26" customFormat="1" ht="21" customHeight="1" thickTop="1" thickBot="1" x14ac:dyDescent="0.3">
      <c r="A107" s="49">
        <v>100</v>
      </c>
      <c r="B107" s="93">
        <v>4</v>
      </c>
      <c r="C107" s="79" t="s">
        <v>675</v>
      </c>
      <c r="D107" s="85" t="s">
        <v>676</v>
      </c>
      <c r="E107" s="67" t="s">
        <v>321</v>
      </c>
      <c r="F107" s="85">
        <v>1</v>
      </c>
      <c r="G107" s="98"/>
      <c r="H107" s="102"/>
      <c r="I107" s="75"/>
      <c r="J107" s="75"/>
      <c r="K107" s="75"/>
      <c r="L107" s="100"/>
      <c r="M107" s="64">
        <f t="shared" si="1"/>
        <v>0</v>
      </c>
      <c r="N107" s="33"/>
      <c r="O107" s="33"/>
    </row>
    <row r="108" spans="1:16" s="26" customFormat="1" ht="21" customHeight="1" thickTop="1" thickBot="1" x14ac:dyDescent="0.3">
      <c r="A108" s="49">
        <v>101</v>
      </c>
      <c r="B108" s="93">
        <v>4</v>
      </c>
      <c r="C108" s="79" t="s">
        <v>635</v>
      </c>
      <c r="D108" s="85" t="s">
        <v>628</v>
      </c>
      <c r="E108" s="67" t="s">
        <v>321</v>
      </c>
      <c r="F108" s="85">
        <v>1</v>
      </c>
      <c r="G108" s="98"/>
      <c r="H108" s="102"/>
      <c r="I108" s="75"/>
      <c r="J108" s="75"/>
      <c r="K108" s="75"/>
      <c r="L108" s="100"/>
      <c r="M108" s="64">
        <f t="shared" si="1"/>
        <v>0</v>
      </c>
      <c r="N108" s="33"/>
      <c r="O108" s="33"/>
    </row>
    <row r="109" spans="1:16" s="26" customFormat="1" ht="16.5" thickTop="1" thickBot="1" x14ac:dyDescent="0.3">
      <c r="A109" s="49">
        <v>102</v>
      </c>
      <c r="B109" s="93">
        <v>4</v>
      </c>
      <c r="C109" s="79" t="s">
        <v>468</v>
      </c>
      <c r="D109" s="85" t="s">
        <v>332</v>
      </c>
      <c r="E109" s="67" t="s">
        <v>321</v>
      </c>
      <c r="F109" s="85">
        <v>1</v>
      </c>
      <c r="G109" s="98"/>
      <c r="H109" s="99"/>
      <c r="I109" s="75"/>
      <c r="J109" s="75"/>
      <c r="K109" s="75"/>
      <c r="L109" s="100"/>
      <c r="M109" s="64">
        <f t="shared" si="1"/>
        <v>0</v>
      </c>
      <c r="N109" s="33"/>
      <c r="O109" s="33"/>
    </row>
    <row r="110" spans="1:16" s="26" customFormat="1" ht="16.5" thickTop="1" thickBot="1" x14ac:dyDescent="0.3">
      <c r="A110" s="49">
        <v>103</v>
      </c>
      <c r="B110" s="93">
        <v>4</v>
      </c>
      <c r="C110" s="79" t="s">
        <v>469</v>
      </c>
      <c r="D110" s="85" t="s">
        <v>333</v>
      </c>
      <c r="E110" s="67" t="s">
        <v>321</v>
      </c>
      <c r="F110" s="85">
        <v>1</v>
      </c>
      <c r="G110" s="98"/>
      <c r="H110" s="99"/>
      <c r="I110" s="75"/>
      <c r="J110" s="75"/>
      <c r="K110" s="75"/>
      <c r="L110" s="100"/>
      <c r="M110" s="64">
        <f t="shared" si="1"/>
        <v>0</v>
      </c>
      <c r="N110" s="33"/>
      <c r="O110" s="33"/>
    </row>
    <row r="111" spans="1:16" s="26" customFormat="1" ht="16.5" thickTop="1" thickBot="1" x14ac:dyDescent="0.3">
      <c r="A111" s="49">
        <v>104</v>
      </c>
      <c r="B111" s="93">
        <v>4</v>
      </c>
      <c r="C111" s="79" t="s">
        <v>470</v>
      </c>
      <c r="D111" s="85" t="s">
        <v>415</v>
      </c>
      <c r="E111" s="67" t="s">
        <v>321</v>
      </c>
      <c r="F111" s="85">
        <v>1</v>
      </c>
      <c r="G111" s="98"/>
      <c r="H111" s="99"/>
      <c r="I111" s="75"/>
      <c r="J111" s="75"/>
      <c r="K111" s="75"/>
      <c r="L111" s="100"/>
      <c r="M111" s="64">
        <f t="shared" si="1"/>
        <v>0</v>
      </c>
      <c r="N111" s="33"/>
      <c r="O111" s="33"/>
    </row>
    <row r="112" spans="1:16" s="26" customFormat="1" ht="16.5" thickTop="1" thickBot="1" x14ac:dyDescent="0.3">
      <c r="A112" s="49">
        <v>105</v>
      </c>
      <c r="B112" s="93">
        <v>4</v>
      </c>
      <c r="C112" s="79" t="s">
        <v>651</v>
      </c>
      <c r="D112" s="85" t="s">
        <v>404</v>
      </c>
      <c r="E112" s="67" t="s">
        <v>321</v>
      </c>
      <c r="F112" s="85">
        <v>1</v>
      </c>
      <c r="G112" s="98"/>
      <c r="H112" s="99"/>
      <c r="I112" s="75"/>
      <c r="J112" s="75"/>
      <c r="K112" s="75"/>
      <c r="L112" s="100"/>
      <c r="M112" s="64">
        <f t="shared" si="1"/>
        <v>0</v>
      </c>
      <c r="N112" s="33"/>
      <c r="O112" s="33"/>
    </row>
    <row r="113" spans="1:15" s="26" customFormat="1" ht="16.5" thickTop="1" thickBot="1" x14ac:dyDescent="0.3">
      <c r="A113" s="49">
        <v>106</v>
      </c>
      <c r="B113" s="93">
        <v>4</v>
      </c>
      <c r="C113" s="79" t="s">
        <v>471</v>
      </c>
      <c r="D113" s="85" t="s">
        <v>416</v>
      </c>
      <c r="E113" s="67" t="s">
        <v>321</v>
      </c>
      <c r="F113" s="85">
        <v>1</v>
      </c>
      <c r="G113" s="96"/>
      <c r="H113" s="103"/>
      <c r="I113" s="70"/>
      <c r="J113" s="70"/>
      <c r="K113" s="70"/>
      <c r="L113" s="100"/>
      <c r="M113" s="64">
        <f t="shared" si="1"/>
        <v>0</v>
      </c>
      <c r="N113" s="33"/>
      <c r="O113" s="33"/>
    </row>
    <row r="114" spans="1:15" s="26" customFormat="1" ht="16.5" thickTop="1" thickBot="1" x14ac:dyDescent="0.3">
      <c r="A114" s="49">
        <v>107</v>
      </c>
      <c r="B114" s="93">
        <v>4</v>
      </c>
      <c r="C114" s="79" t="s">
        <v>472</v>
      </c>
      <c r="D114" s="85" t="s">
        <v>473</v>
      </c>
      <c r="E114" s="67" t="s">
        <v>321</v>
      </c>
      <c r="F114" s="85">
        <v>1</v>
      </c>
      <c r="G114" s="96"/>
      <c r="H114" s="103"/>
      <c r="I114" s="70"/>
      <c r="J114" s="70"/>
      <c r="K114" s="70"/>
      <c r="L114" s="100"/>
      <c r="M114" s="64">
        <f t="shared" si="1"/>
        <v>0</v>
      </c>
      <c r="N114" s="33"/>
      <c r="O114" s="33"/>
    </row>
    <row r="115" spans="1:15" s="26" customFormat="1" ht="16.5" thickTop="1" thickBot="1" x14ac:dyDescent="0.3">
      <c r="A115" s="49">
        <v>108</v>
      </c>
      <c r="B115" s="93">
        <v>4</v>
      </c>
      <c r="C115" s="79" t="s">
        <v>474</v>
      </c>
      <c r="D115" s="85" t="s">
        <v>394</v>
      </c>
      <c r="E115" s="67" t="s">
        <v>321</v>
      </c>
      <c r="F115" s="85">
        <v>1</v>
      </c>
      <c r="G115" s="96"/>
      <c r="H115" s="103"/>
      <c r="I115" s="70"/>
      <c r="J115" s="70"/>
      <c r="K115" s="70"/>
      <c r="L115" s="100"/>
      <c r="M115" s="64">
        <f t="shared" si="1"/>
        <v>0</v>
      </c>
      <c r="N115" s="33"/>
      <c r="O115" s="33"/>
    </row>
    <row r="116" spans="1:15" s="26" customFormat="1" ht="16.5" thickTop="1" thickBot="1" x14ac:dyDescent="0.3">
      <c r="A116" s="49">
        <v>109</v>
      </c>
      <c r="B116" s="93">
        <v>4</v>
      </c>
      <c r="C116" s="79" t="s">
        <v>475</v>
      </c>
      <c r="D116" s="85" t="s">
        <v>334</v>
      </c>
      <c r="E116" s="67" t="s">
        <v>321</v>
      </c>
      <c r="F116" s="85">
        <v>1</v>
      </c>
      <c r="G116" s="96"/>
      <c r="H116" s="104"/>
      <c r="I116" s="70"/>
      <c r="J116" s="70"/>
      <c r="K116" s="70"/>
      <c r="L116" s="100"/>
      <c r="M116" s="64">
        <f t="shared" si="1"/>
        <v>0</v>
      </c>
      <c r="N116" s="33"/>
      <c r="O116" s="33"/>
    </row>
    <row r="117" spans="1:15" s="26" customFormat="1" ht="16.5" thickTop="1" thickBot="1" x14ac:dyDescent="0.3">
      <c r="A117" s="49">
        <v>110</v>
      </c>
      <c r="B117" s="93">
        <v>4</v>
      </c>
      <c r="C117" s="79" t="s">
        <v>476</v>
      </c>
      <c r="D117" s="85" t="s">
        <v>477</v>
      </c>
      <c r="E117" s="67" t="s">
        <v>321</v>
      </c>
      <c r="F117" s="85">
        <v>1</v>
      </c>
      <c r="G117" s="96"/>
      <c r="H117" s="103"/>
      <c r="I117" s="70"/>
      <c r="J117" s="70"/>
      <c r="K117" s="70"/>
      <c r="L117" s="100"/>
      <c r="M117" s="64">
        <f t="shared" si="1"/>
        <v>0</v>
      </c>
      <c r="N117" s="33"/>
      <c r="O117" s="33"/>
    </row>
    <row r="118" spans="1:15" s="26" customFormat="1" ht="16.5" thickTop="1" thickBot="1" x14ac:dyDescent="0.3">
      <c r="A118" s="49">
        <v>111</v>
      </c>
      <c r="B118" s="93">
        <v>4</v>
      </c>
      <c r="C118" s="79" t="s">
        <v>478</v>
      </c>
      <c r="D118" s="85" t="s">
        <v>420</v>
      </c>
      <c r="E118" s="67" t="s">
        <v>321</v>
      </c>
      <c r="F118" s="85">
        <v>1</v>
      </c>
      <c r="G118" s="96"/>
      <c r="H118" s="103"/>
      <c r="I118" s="70"/>
      <c r="J118" s="70"/>
      <c r="K118" s="70"/>
      <c r="L118" s="100"/>
      <c r="M118" s="64">
        <f t="shared" si="1"/>
        <v>0</v>
      </c>
      <c r="N118" s="33"/>
      <c r="O118" s="33"/>
    </row>
    <row r="119" spans="1:15" s="26" customFormat="1" ht="16.5" thickTop="1" thickBot="1" x14ac:dyDescent="0.3">
      <c r="A119" s="49">
        <v>112</v>
      </c>
      <c r="B119" s="93">
        <v>4</v>
      </c>
      <c r="C119" s="79" t="s">
        <v>479</v>
      </c>
      <c r="D119" s="85" t="s">
        <v>421</v>
      </c>
      <c r="E119" s="67" t="s">
        <v>321</v>
      </c>
      <c r="F119" s="85">
        <v>1</v>
      </c>
      <c r="G119" s="96"/>
      <c r="H119" s="103"/>
      <c r="I119" s="70"/>
      <c r="J119" s="70"/>
      <c r="K119" s="70"/>
      <c r="L119" s="100"/>
      <c r="M119" s="64">
        <f t="shared" si="1"/>
        <v>0</v>
      </c>
      <c r="N119" s="33"/>
      <c r="O119" s="33"/>
    </row>
    <row r="120" spans="1:15" s="26" customFormat="1" ht="16.5" thickTop="1" thickBot="1" x14ac:dyDescent="0.3">
      <c r="A120" s="49">
        <v>113</v>
      </c>
      <c r="B120" s="93">
        <v>4</v>
      </c>
      <c r="C120" s="79" t="s">
        <v>480</v>
      </c>
      <c r="D120" s="85" t="s">
        <v>481</v>
      </c>
      <c r="E120" s="67" t="s">
        <v>321</v>
      </c>
      <c r="F120" s="85">
        <v>1</v>
      </c>
      <c r="G120" s="96"/>
      <c r="H120" s="104"/>
      <c r="I120" s="70"/>
      <c r="J120" s="70"/>
      <c r="K120" s="70"/>
      <c r="L120" s="100"/>
      <c r="M120" s="64">
        <f t="shared" si="1"/>
        <v>0</v>
      </c>
      <c r="N120" s="33"/>
      <c r="O120" s="33"/>
    </row>
    <row r="121" spans="1:15" s="26" customFormat="1" ht="16.5" thickTop="1" thickBot="1" x14ac:dyDescent="0.3">
      <c r="A121" s="49">
        <v>114</v>
      </c>
      <c r="B121" s="93">
        <v>4</v>
      </c>
      <c r="C121" s="79" t="s">
        <v>482</v>
      </c>
      <c r="D121" s="85" t="s">
        <v>483</v>
      </c>
      <c r="E121" s="67" t="s">
        <v>321</v>
      </c>
      <c r="F121" s="85">
        <v>1</v>
      </c>
      <c r="G121" s="96"/>
      <c r="H121" s="103"/>
      <c r="I121" s="70"/>
      <c r="J121" s="70"/>
      <c r="K121" s="70"/>
      <c r="L121" s="100"/>
      <c r="M121" s="64">
        <f t="shared" si="1"/>
        <v>0</v>
      </c>
      <c r="N121" s="33"/>
      <c r="O121" s="33"/>
    </row>
    <row r="122" spans="1:15" s="26" customFormat="1" ht="16.5" thickTop="1" thickBot="1" x14ac:dyDescent="0.3">
      <c r="A122" s="49">
        <v>115</v>
      </c>
      <c r="B122" s="93">
        <v>4</v>
      </c>
      <c r="C122" s="79" t="s">
        <v>484</v>
      </c>
      <c r="D122" s="85" t="s">
        <v>335</v>
      </c>
      <c r="E122" s="67" t="s">
        <v>321</v>
      </c>
      <c r="F122" s="85">
        <v>1</v>
      </c>
      <c r="G122" s="96"/>
      <c r="H122" s="103"/>
      <c r="I122" s="70"/>
      <c r="J122" s="70"/>
      <c r="K122" s="70"/>
      <c r="L122" s="100"/>
      <c r="M122" s="64">
        <f t="shared" si="1"/>
        <v>0</v>
      </c>
      <c r="N122" s="33"/>
      <c r="O122" s="33"/>
    </row>
    <row r="123" spans="1:15" s="26" customFormat="1" ht="31.5" thickTop="1" thickBot="1" x14ac:dyDescent="0.3">
      <c r="A123" s="49">
        <v>116</v>
      </c>
      <c r="B123" s="93">
        <v>4</v>
      </c>
      <c r="C123" s="79" t="s">
        <v>485</v>
      </c>
      <c r="D123" s="85" t="s">
        <v>400</v>
      </c>
      <c r="E123" s="67" t="s">
        <v>321</v>
      </c>
      <c r="F123" s="85">
        <v>1</v>
      </c>
      <c r="G123" s="96"/>
      <c r="H123" s="103"/>
      <c r="I123" s="70"/>
      <c r="J123" s="70"/>
      <c r="K123" s="70"/>
      <c r="L123" s="100"/>
      <c r="M123" s="64">
        <f t="shared" si="1"/>
        <v>0</v>
      </c>
      <c r="N123" s="33"/>
      <c r="O123" s="33"/>
    </row>
    <row r="124" spans="1:15" s="26" customFormat="1" ht="16.5" thickTop="1" thickBot="1" x14ac:dyDescent="0.3">
      <c r="A124" s="49">
        <v>117</v>
      </c>
      <c r="B124" s="93">
        <v>4</v>
      </c>
      <c r="C124" s="79" t="s">
        <v>486</v>
      </c>
      <c r="D124" s="85" t="s">
        <v>339</v>
      </c>
      <c r="E124" s="67" t="s">
        <v>321</v>
      </c>
      <c r="F124" s="85">
        <v>1</v>
      </c>
      <c r="G124" s="96"/>
      <c r="H124" s="103"/>
      <c r="I124" s="70"/>
      <c r="J124" s="70"/>
      <c r="K124" s="70"/>
      <c r="L124" s="100"/>
      <c r="M124" s="64">
        <f t="shared" si="1"/>
        <v>0</v>
      </c>
      <c r="N124" s="33"/>
      <c r="O124" s="33"/>
    </row>
    <row r="125" spans="1:15" s="26" customFormat="1" ht="16.5" thickTop="1" thickBot="1" x14ac:dyDescent="0.3">
      <c r="A125" s="49">
        <v>118</v>
      </c>
      <c r="B125" s="93">
        <v>4</v>
      </c>
      <c r="C125" s="79" t="s">
        <v>487</v>
      </c>
      <c r="D125" s="85" t="s">
        <v>488</v>
      </c>
      <c r="E125" s="67" t="s">
        <v>321</v>
      </c>
      <c r="F125" s="85">
        <v>1</v>
      </c>
      <c r="G125" s="96"/>
      <c r="H125" s="103"/>
      <c r="I125" s="70"/>
      <c r="J125" s="70"/>
      <c r="K125" s="70"/>
      <c r="L125" s="100"/>
      <c r="M125" s="64">
        <f t="shared" si="1"/>
        <v>0</v>
      </c>
      <c r="N125" s="33"/>
      <c r="O125" s="33"/>
    </row>
    <row r="126" spans="1:15" s="26" customFormat="1" ht="16.5" thickTop="1" thickBot="1" x14ac:dyDescent="0.3">
      <c r="A126" s="49">
        <v>119</v>
      </c>
      <c r="B126" s="93">
        <v>4</v>
      </c>
      <c r="C126" s="79" t="s">
        <v>489</v>
      </c>
      <c r="D126" s="85" t="s">
        <v>425</v>
      </c>
      <c r="E126" s="67" t="s">
        <v>321</v>
      </c>
      <c r="F126" s="85">
        <v>1</v>
      </c>
      <c r="G126" s="96"/>
      <c r="H126" s="103"/>
      <c r="I126" s="70"/>
      <c r="J126" s="70"/>
      <c r="K126" s="70"/>
      <c r="L126" s="100"/>
      <c r="M126" s="64">
        <f t="shared" si="1"/>
        <v>0</v>
      </c>
      <c r="N126" s="33"/>
      <c r="O126" s="33"/>
    </row>
    <row r="127" spans="1:15" s="26" customFormat="1" ht="16.5" thickTop="1" thickBot="1" x14ac:dyDescent="0.3">
      <c r="A127" s="49">
        <v>120</v>
      </c>
      <c r="B127" s="93">
        <v>4</v>
      </c>
      <c r="C127" s="79" t="s">
        <v>490</v>
      </c>
      <c r="D127" s="85" t="s">
        <v>343</v>
      </c>
      <c r="E127" s="67" t="s">
        <v>321</v>
      </c>
      <c r="F127" s="85">
        <v>1</v>
      </c>
      <c r="G127" s="96"/>
      <c r="H127" s="103"/>
      <c r="I127" s="70"/>
      <c r="J127" s="70"/>
      <c r="K127" s="70"/>
      <c r="L127" s="100"/>
      <c r="M127" s="64">
        <f t="shared" si="1"/>
        <v>0</v>
      </c>
      <c r="N127" s="33"/>
      <c r="O127" s="33"/>
    </row>
    <row r="128" spans="1:15" s="26" customFormat="1" ht="16.5" thickTop="1" thickBot="1" x14ac:dyDescent="0.3">
      <c r="A128" s="49">
        <v>121</v>
      </c>
      <c r="B128" s="93">
        <v>4</v>
      </c>
      <c r="C128" s="79" t="s">
        <v>491</v>
      </c>
      <c r="D128" s="85" t="s">
        <v>426</v>
      </c>
      <c r="E128" s="67" t="s">
        <v>321</v>
      </c>
      <c r="F128" s="85">
        <v>1</v>
      </c>
      <c r="G128" s="96"/>
      <c r="H128" s="103"/>
      <c r="I128" s="70"/>
      <c r="J128" s="70"/>
      <c r="K128" s="70"/>
      <c r="L128" s="100"/>
      <c r="M128" s="64">
        <f t="shared" si="1"/>
        <v>0</v>
      </c>
      <c r="N128" s="33"/>
      <c r="O128" s="33"/>
    </row>
    <row r="129" spans="1:15" s="26" customFormat="1" ht="16.5" thickTop="1" thickBot="1" x14ac:dyDescent="0.3">
      <c r="A129" s="49">
        <v>122</v>
      </c>
      <c r="B129" s="93">
        <v>4</v>
      </c>
      <c r="C129" s="79" t="s">
        <v>492</v>
      </c>
      <c r="D129" s="85" t="s">
        <v>345</v>
      </c>
      <c r="E129" s="67" t="s">
        <v>321</v>
      </c>
      <c r="F129" s="85">
        <v>1</v>
      </c>
      <c r="G129" s="96"/>
      <c r="H129" s="104"/>
      <c r="I129" s="70"/>
      <c r="J129" s="70"/>
      <c r="K129" s="70"/>
      <c r="L129" s="100"/>
      <c r="M129" s="64">
        <f t="shared" si="1"/>
        <v>0</v>
      </c>
      <c r="N129" s="33"/>
      <c r="O129" s="33"/>
    </row>
    <row r="130" spans="1:15" s="26" customFormat="1" ht="16.5" thickTop="1" thickBot="1" x14ac:dyDescent="0.3">
      <c r="A130" s="49">
        <v>123</v>
      </c>
      <c r="B130" s="93">
        <v>4</v>
      </c>
      <c r="C130" s="79" t="s">
        <v>493</v>
      </c>
      <c r="D130" s="85" t="s">
        <v>428</v>
      </c>
      <c r="E130" s="67" t="s">
        <v>321</v>
      </c>
      <c r="F130" s="85">
        <v>1</v>
      </c>
      <c r="G130" s="96"/>
      <c r="H130" s="104"/>
      <c r="I130" s="70"/>
      <c r="J130" s="70"/>
      <c r="K130" s="70"/>
      <c r="L130" s="100"/>
      <c r="M130" s="64">
        <f t="shared" si="1"/>
        <v>0</v>
      </c>
      <c r="N130" s="33"/>
      <c r="O130" s="33"/>
    </row>
    <row r="131" spans="1:15" s="26" customFormat="1" ht="16.5" thickTop="1" thickBot="1" x14ac:dyDescent="0.3">
      <c r="A131" s="49">
        <v>124</v>
      </c>
      <c r="B131" s="93">
        <v>4</v>
      </c>
      <c r="C131" s="79" t="s">
        <v>494</v>
      </c>
      <c r="D131" s="85" t="s">
        <v>495</v>
      </c>
      <c r="E131" s="67" t="s">
        <v>321</v>
      </c>
      <c r="F131" s="85">
        <v>1</v>
      </c>
      <c r="G131" s="96"/>
      <c r="H131" s="103"/>
      <c r="I131" s="70"/>
      <c r="J131" s="70"/>
      <c r="K131" s="70"/>
      <c r="L131" s="100"/>
      <c r="M131" s="64">
        <f t="shared" si="1"/>
        <v>0</v>
      </c>
      <c r="N131" s="33"/>
      <c r="O131" s="33"/>
    </row>
    <row r="132" spans="1:15" s="26" customFormat="1" ht="16.5" thickTop="1" thickBot="1" x14ac:dyDescent="0.3">
      <c r="A132" s="49">
        <v>125</v>
      </c>
      <c r="B132" s="93">
        <v>4</v>
      </c>
      <c r="C132" s="79" t="s">
        <v>496</v>
      </c>
      <c r="D132" s="85" t="s">
        <v>430</v>
      </c>
      <c r="E132" s="67" t="s">
        <v>321</v>
      </c>
      <c r="F132" s="85">
        <v>2</v>
      </c>
      <c r="G132" s="96"/>
      <c r="H132" s="103"/>
      <c r="I132" s="70"/>
      <c r="J132" s="70"/>
      <c r="K132" s="70"/>
      <c r="L132" s="100"/>
      <c r="M132" s="64">
        <f t="shared" si="1"/>
        <v>0</v>
      </c>
      <c r="N132" s="33"/>
      <c r="O132" s="33"/>
    </row>
    <row r="133" spans="1:15" s="26" customFormat="1" ht="16.5" thickTop="1" thickBot="1" x14ac:dyDescent="0.3">
      <c r="A133" s="49">
        <v>126</v>
      </c>
      <c r="B133" s="93">
        <v>4</v>
      </c>
      <c r="C133" s="94" t="s">
        <v>730</v>
      </c>
      <c r="D133" s="85" t="s">
        <v>429</v>
      </c>
      <c r="E133" s="67" t="s">
        <v>321</v>
      </c>
      <c r="F133" s="85">
        <v>1</v>
      </c>
      <c r="G133" s="96"/>
      <c r="H133" s="103"/>
      <c r="I133" s="70"/>
      <c r="J133" s="70"/>
      <c r="K133" s="70"/>
      <c r="L133" s="100"/>
      <c r="M133" s="64">
        <f t="shared" si="1"/>
        <v>0</v>
      </c>
      <c r="N133" s="33"/>
      <c r="O133" s="33"/>
    </row>
    <row r="134" spans="1:15" s="26" customFormat="1" ht="16.5" thickTop="1" thickBot="1" x14ac:dyDescent="0.3">
      <c r="A134" s="49">
        <v>127</v>
      </c>
      <c r="B134" s="93">
        <v>4</v>
      </c>
      <c r="C134" s="79" t="s">
        <v>652</v>
      </c>
      <c r="D134" s="85" t="s">
        <v>653</v>
      </c>
      <c r="E134" s="67" t="s">
        <v>321</v>
      </c>
      <c r="F134" s="85">
        <v>1</v>
      </c>
      <c r="G134" s="96"/>
      <c r="H134" s="103"/>
      <c r="I134" s="70"/>
      <c r="J134" s="70"/>
      <c r="K134" s="70"/>
      <c r="L134" s="100"/>
      <c r="M134" s="64">
        <f t="shared" si="1"/>
        <v>0</v>
      </c>
      <c r="N134" s="33"/>
      <c r="O134" s="33"/>
    </row>
    <row r="135" spans="1:15" s="26" customFormat="1" ht="16.5" thickTop="1" thickBot="1" x14ac:dyDescent="0.3">
      <c r="A135" s="49">
        <v>128</v>
      </c>
      <c r="B135" s="93">
        <v>4</v>
      </c>
      <c r="C135" s="79" t="s">
        <v>497</v>
      </c>
      <c r="D135" s="85" t="s">
        <v>498</v>
      </c>
      <c r="E135" s="67" t="s">
        <v>321</v>
      </c>
      <c r="F135" s="85">
        <v>1</v>
      </c>
      <c r="G135" s="96"/>
      <c r="H135" s="103"/>
      <c r="I135" s="70"/>
      <c r="J135" s="70"/>
      <c r="K135" s="70"/>
      <c r="L135" s="100"/>
      <c r="M135" s="64">
        <f t="shared" si="1"/>
        <v>0</v>
      </c>
      <c r="N135" s="33"/>
      <c r="O135" s="33"/>
    </row>
    <row r="136" spans="1:15" s="26" customFormat="1" ht="16.5" thickTop="1" thickBot="1" x14ac:dyDescent="0.3">
      <c r="A136" s="49">
        <v>129</v>
      </c>
      <c r="B136" s="93">
        <v>4</v>
      </c>
      <c r="C136" s="79" t="s">
        <v>499</v>
      </c>
      <c r="D136" s="85" t="s">
        <v>500</v>
      </c>
      <c r="E136" s="67" t="s">
        <v>321</v>
      </c>
      <c r="F136" s="85">
        <v>1</v>
      </c>
      <c r="G136" s="96"/>
      <c r="H136" s="103"/>
      <c r="I136" s="70"/>
      <c r="J136" s="70"/>
      <c r="K136" s="70"/>
      <c r="L136" s="100"/>
      <c r="M136" s="64">
        <f t="shared" si="1"/>
        <v>0</v>
      </c>
      <c r="N136" s="33"/>
      <c r="O136" s="33"/>
    </row>
    <row r="137" spans="1:15" s="26" customFormat="1" ht="16.5" thickTop="1" thickBot="1" x14ac:dyDescent="0.3">
      <c r="A137" s="49">
        <v>130</v>
      </c>
      <c r="B137" s="93">
        <v>4</v>
      </c>
      <c r="C137" s="79" t="s">
        <v>501</v>
      </c>
      <c r="D137" s="85" t="s">
        <v>502</v>
      </c>
      <c r="E137" s="67" t="s">
        <v>321</v>
      </c>
      <c r="F137" s="85">
        <v>1</v>
      </c>
      <c r="G137" s="96"/>
      <c r="H137" s="105"/>
      <c r="I137" s="70"/>
      <c r="J137" s="70"/>
      <c r="K137" s="70"/>
      <c r="L137" s="100"/>
      <c r="M137" s="64">
        <f t="shared" ref="M137:M200" si="2">(F137*L137)</f>
        <v>0</v>
      </c>
      <c r="N137" s="33"/>
      <c r="O137" s="33"/>
    </row>
    <row r="138" spans="1:15" s="26" customFormat="1" ht="16.5" thickTop="1" thickBot="1" x14ac:dyDescent="0.3">
      <c r="A138" s="49">
        <v>131</v>
      </c>
      <c r="B138" s="93">
        <v>4</v>
      </c>
      <c r="C138" s="79" t="s">
        <v>503</v>
      </c>
      <c r="D138" s="85" t="s">
        <v>351</v>
      </c>
      <c r="E138" s="67" t="s">
        <v>321</v>
      </c>
      <c r="F138" s="85">
        <v>1</v>
      </c>
      <c r="G138" s="96"/>
      <c r="H138" s="104"/>
      <c r="I138" s="70"/>
      <c r="J138" s="70"/>
      <c r="K138" s="70"/>
      <c r="L138" s="100"/>
      <c r="M138" s="64">
        <f t="shared" si="2"/>
        <v>0</v>
      </c>
      <c r="N138" s="33"/>
      <c r="O138" s="33"/>
    </row>
    <row r="139" spans="1:15" s="26" customFormat="1" ht="16.5" thickTop="1" thickBot="1" x14ac:dyDescent="0.3">
      <c r="A139" s="49">
        <v>132</v>
      </c>
      <c r="B139" s="93">
        <v>4</v>
      </c>
      <c r="C139" s="79" t="s">
        <v>636</v>
      </c>
      <c r="D139" s="85" t="s">
        <v>637</v>
      </c>
      <c r="E139" s="67" t="s">
        <v>321</v>
      </c>
      <c r="F139" s="85">
        <v>1</v>
      </c>
      <c r="G139" s="96"/>
      <c r="H139" s="104"/>
      <c r="I139" s="70"/>
      <c r="J139" s="70"/>
      <c r="K139" s="70"/>
      <c r="L139" s="100"/>
      <c r="M139" s="64">
        <f t="shared" si="2"/>
        <v>0</v>
      </c>
      <c r="N139" s="33"/>
      <c r="O139" s="33"/>
    </row>
    <row r="140" spans="1:15" s="26" customFormat="1" ht="16.5" thickTop="1" thickBot="1" x14ac:dyDescent="0.3">
      <c r="A140" s="49">
        <v>133</v>
      </c>
      <c r="B140" s="93">
        <v>4</v>
      </c>
      <c r="C140" s="79" t="s">
        <v>504</v>
      </c>
      <c r="D140" s="85" t="s">
        <v>436</v>
      </c>
      <c r="E140" s="67" t="s">
        <v>321</v>
      </c>
      <c r="F140" s="85">
        <v>1</v>
      </c>
      <c r="G140" s="96"/>
      <c r="H140" s="104"/>
      <c r="I140" s="70"/>
      <c r="J140" s="70"/>
      <c r="K140" s="70"/>
      <c r="L140" s="100"/>
      <c r="M140" s="64">
        <f t="shared" si="2"/>
        <v>0</v>
      </c>
      <c r="N140" s="33"/>
      <c r="O140" s="33"/>
    </row>
    <row r="141" spans="1:15" s="26" customFormat="1" ht="16.5" thickTop="1" thickBot="1" x14ac:dyDescent="0.3">
      <c r="A141" s="49">
        <v>134</v>
      </c>
      <c r="B141" s="93">
        <v>4</v>
      </c>
      <c r="C141" s="79" t="s">
        <v>505</v>
      </c>
      <c r="D141" s="85" t="s">
        <v>506</v>
      </c>
      <c r="E141" s="67" t="s">
        <v>321</v>
      </c>
      <c r="F141" s="85">
        <v>1</v>
      </c>
      <c r="G141" s="96"/>
      <c r="H141" s="103"/>
      <c r="I141" s="70"/>
      <c r="J141" s="70"/>
      <c r="K141" s="70"/>
      <c r="L141" s="100"/>
      <c r="M141" s="64">
        <f t="shared" si="2"/>
        <v>0</v>
      </c>
      <c r="N141" s="33"/>
      <c r="O141" s="33"/>
    </row>
    <row r="142" spans="1:15" s="26" customFormat="1" ht="16.5" thickTop="1" thickBot="1" x14ac:dyDescent="0.3">
      <c r="A142" s="49">
        <v>135</v>
      </c>
      <c r="B142" s="93">
        <v>4</v>
      </c>
      <c r="C142" s="79" t="s">
        <v>603</v>
      </c>
      <c r="D142" s="85" t="s">
        <v>597</v>
      </c>
      <c r="E142" s="67" t="s">
        <v>321</v>
      </c>
      <c r="F142" s="85">
        <v>1</v>
      </c>
      <c r="G142" s="96"/>
      <c r="H142" s="103"/>
      <c r="I142" s="70"/>
      <c r="J142" s="70"/>
      <c r="K142" s="70"/>
      <c r="L142" s="100"/>
      <c r="M142" s="64">
        <f t="shared" si="2"/>
        <v>0</v>
      </c>
      <c r="N142" s="33"/>
      <c r="O142" s="33"/>
    </row>
    <row r="143" spans="1:15" s="26" customFormat="1" ht="31.5" thickTop="1" thickBot="1" x14ac:dyDescent="0.3">
      <c r="A143" s="49">
        <v>136</v>
      </c>
      <c r="B143" s="93">
        <v>4</v>
      </c>
      <c r="C143" s="79" t="s">
        <v>605</v>
      </c>
      <c r="D143" s="85" t="s">
        <v>606</v>
      </c>
      <c r="E143" s="67" t="s">
        <v>321</v>
      </c>
      <c r="F143" s="85">
        <v>1</v>
      </c>
      <c r="G143" s="96"/>
      <c r="H143" s="103"/>
      <c r="I143" s="70"/>
      <c r="J143" s="70"/>
      <c r="K143" s="70"/>
      <c r="L143" s="81"/>
      <c r="M143" s="64">
        <f t="shared" si="2"/>
        <v>0</v>
      </c>
      <c r="N143" s="33"/>
      <c r="O143" s="33"/>
    </row>
    <row r="144" spans="1:15" s="26" customFormat="1" ht="16.5" thickTop="1" thickBot="1" x14ac:dyDescent="0.3">
      <c r="A144" s="49">
        <v>137</v>
      </c>
      <c r="B144" s="93">
        <v>4</v>
      </c>
      <c r="C144" s="79" t="s">
        <v>507</v>
      </c>
      <c r="D144" s="85" t="s">
        <v>354</v>
      </c>
      <c r="E144" s="67" t="s">
        <v>321</v>
      </c>
      <c r="F144" s="85">
        <v>1</v>
      </c>
      <c r="G144" s="96"/>
      <c r="H144" s="103"/>
      <c r="I144" s="70"/>
      <c r="J144" s="70"/>
      <c r="K144" s="70"/>
      <c r="L144" s="100"/>
      <c r="M144" s="64">
        <f t="shared" si="2"/>
        <v>0</v>
      </c>
      <c r="N144" s="33"/>
      <c r="O144" s="33"/>
    </row>
    <row r="145" spans="1:15" s="26" customFormat="1" ht="16.5" thickTop="1" thickBot="1" x14ac:dyDescent="0.3">
      <c r="A145" s="49">
        <v>138</v>
      </c>
      <c r="B145" s="93">
        <v>4</v>
      </c>
      <c r="C145" s="79" t="s">
        <v>508</v>
      </c>
      <c r="D145" s="85" t="s">
        <v>355</v>
      </c>
      <c r="E145" s="67" t="s">
        <v>321</v>
      </c>
      <c r="F145" s="85">
        <v>1</v>
      </c>
      <c r="G145" s="96"/>
      <c r="H145" s="103"/>
      <c r="I145" s="70"/>
      <c r="J145" s="70"/>
      <c r="K145" s="70"/>
      <c r="L145" s="100"/>
      <c r="M145" s="64">
        <f t="shared" si="2"/>
        <v>0</v>
      </c>
      <c r="N145" s="33"/>
      <c r="O145" s="33"/>
    </row>
    <row r="146" spans="1:15" s="26" customFormat="1" ht="16.5" thickTop="1" thickBot="1" x14ac:dyDescent="0.3">
      <c r="A146" s="49">
        <v>139</v>
      </c>
      <c r="B146" s="93">
        <v>4</v>
      </c>
      <c r="C146" s="79" t="s">
        <v>509</v>
      </c>
      <c r="D146" s="85" t="s">
        <v>510</v>
      </c>
      <c r="E146" s="67" t="s">
        <v>321</v>
      </c>
      <c r="F146" s="85">
        <v>1</v>
      </c>
      <c r="G146" s="96"/>
      <c r="H146" s="103"/>
      <c r="I146" s="70"/>
      <c r="J146" s="70"/>
      <c r="K146" s="70"/>
      <c r="L146" s="100"/>
      <c r="M146" s="64">
        <f t="shared" si="2"/>
        <v>0</v>
      </c>
      <c r="N146" s="33"/>
      <c r="O146" s="33"/>
    </row>
    <row r="147" spans="1:15" s="26" customFormat="1" ht="16.5" thickTop="1" thickBot="1" x14ac:dyDescent="0.3">
      <c r="A147" s="49">
        <v>140</v>
      </c>
      <c r="B147" s="93">
        <v>4</v>
      </c>
      <c r="C147" s="79" t="s">
        <v>731</v>
      </c>
      <c r="D147" s="85" t="s">
        <v>510</v>
      </c>
      <c r="E147" s="67" t="s">
        <v>321</v>
      </c>
      <c r="F147" s="85">
        <v>1</v>
      </c>
      <c r="G147" s="96"/>
      <c r="H147" s="103"/>
      <c r="I147" s="70"/>
      <c r="J147" s="70"/>
      <c r="K147" s="70"/>
      <c r="L147" s="100"/>
      <c r="M147" s="64">
        <f t="shared" si="2"/>
        <v>0</v>
      </c>
      <c r="N147" s="33"/>
      <c r="O147" s="33"/>
    </row>
    <row r="148" spans="1:15" s="26" customFormat="1" ht="16.5" thickTop="1" thickBot="1" x14ac:dyDescent="0.3">
      <c r="A148" s="49">
        <v>141</v>
      </c>
      <c r="B148" s="93">
        <v>4</v>
      </c>
      <c r="C148" s="79" t="s">
        <v>654</v>
      </c>
      <c r="D148" s="85" t="s">
        <v>655</v>
      </c>
      <c r="E148" s="67" t="s">
        <v>321</v>
      </c>
      <c r="F148" s="85">
        <v>1</v>
      </c>
      <c r="G148" s="96"/>
      <c r="H148" s="103"/>
      <c r="I148" s="70"/>
      <c r="J148" s="70"/>
      <c r="K148" s="70"/>
      <c r="L148" s="100"/>
      <c r="M148" s="64">
        <f t="shared" si="2"/>
        <v>0</v>
      </c>
      <c r="N148" s="33"/>
      <c r="O148" s="33"/>
    </row>
    <row r="149" spans="1:15" s="26" customFormat="1" ht="16.5" thickTop="1" thickBot="1" x14ac:dyDescent="0.3">
      <c r="A149" s="49">
        <v>142</v>
      </c>
      <c r="B149" s="93">
        <v>4</v>
      </c>
      <c r="C149" s="79" t="s">
        <v>511</v>
      </c>
      <c r="D149" s="85" t="s">
        <v>437</v>
      </c>
      <c r="E149" s="67" t="s">
        <v>321</v>
      </c>
      <c r="F149" s="85">
        <v>1</v>
      </c>
      <c r="G149" s="96"/>
      <c r="H149" s="104"/>
      <c r="I149" s="70"/>
      <c r="J149" s="70"/>
      <c r="K149" s="70"/>
      <c r="L149" s="100"/>
      <c r="M149" s="64">
        <f t="shared" si="2"/>
        <v>0</v>
      </c>
      <c r="N149" s="33"/>
      <c r="O149" s="33"/>
    </row>
    <row r="150" spans="1:15" s="26" customFormat="1" ht="16.5" thickTop="1" thickBot="1" x14ac:dyDescent="0.3">
      <c r="A150" s="49">
        <v>143</v>
      </c>
      <c r="B150" s="93">
        <v>4</v>
      </c>
      <c r="C150" s="79" t="s">
        <v>512</v>
      </c>
      <c r="D150" s="85" t="s">
        <v>438</v>
      </c>
      <c r="E150" s="67" t="s">
        <v>321</v>
      </c>
      <c r="F150" s="85">
        <v>3</v>
      </c>
      <c r="G150" s="96"/>
      <c r="H150" s="103"/>
      <c r="I150" s="70"/>
      <c r="J150" s="70"/>
      <c r="K150" s="70"/>
      <c r="L150" s="100"/>
      <c r="M150" s="64">
        <f t="shared" si="2"/>
        <v>0</v>
      </c>
      <c r="N150" s="33"/>
      <c r="O150" s="33"/>
    </row>
    <row r="151" spans="1:15" s="26" customFormat="1" ht="16.5" thickTop="1" thickBot="1" x14ac:dyDescent="0.3">
      <c r="A151" s="49">
        <v>144</v>
      </c>
      <c r="B151" s="93">
        <v>4</v>
      </c>
      <c r="C151" s="79" t="s">
        <v>667</v>
      </c>
      <c r="D151" s="85" t="s">
        <v>660</v>
      </c>
      <c r="E151" s="67" t="s">
        <v>321</v>
      </c>
      <c r="F151" s="85">
        <v>1</v>
      </c>
      <c r="G151" s="96"/>
      <c r="H151" s="103"/>
      <c r="I151" s="70"/>
      <c r="J151" s="70"/>
      <c r="K151" s="70"/>
      <c r="L151" s="100"/>
      <c r="M151" s="64">
        <f t="shared" si="2"/>
        <v>0</v>
      </c>
      <c r="N151" s="33"/>
      <c r="O151" s="33"/>
    </row>
    <row r="152" spans="1:15" s="26" customFormat="1" ht="16.5" thickTop="1" thickBot="1" x14ac:dyDescent="0.3">
      <c r="A152" s="49">
        <v>145</v>
      </c>
      <c r="B152" s="93">
        <v>4</v>
      </c>
      <c r="C152" s="79" t="s">
        <v>514</v>
      </c>
      <c r="D152" s="85" t="s">
        <v>360</v>
      </c>
      <c r="E152" s="67" t="s">
        <v>321</v>
      </c>
      <c r="F152" s="85">
        <v>1</v>
      </c>
      <c r="G152" s="96"/>
      <c r="H152" s="103"/>
      <c r="I152" s="70"/>
      <c r="J152" s="70"/>
      <c r="K152" s="70"/>
      <c r="L152" s="100"/>
      <c r="M152" s="64">
        <f t="shared" si="2"/>
        <v>0</v>
      </c>
      <c r="N152" s="33"/>
      <c r="O152" s="33"/>
    </row>
    <row r="153" spans="1:15" s="26" customFormat="1" ht="16.5" thickTop="1" thickBot="1" x14ac:dyDescent="0.3">
      <c r="A153" s="49">
        <v>146</v>
      </c>
      <c r="B153" s="93">
        <v>4</v>
      </c>
      <c r="C153" s="79" t="s">
        <v>515</v>
      </c>
      <c r="D153" s="85" t="s">
        <v>361</v>
      </c>
      <c r="E153" s="67" t="s">
        <v>321</v>
      </c>
      <c r="F153" s="85">
        <v>1</v>
      </c>
      <c r="G153" s="96"/>
      <c r="H153" s="104"/>
      <c r="I153" s="70"/>
      <c r="J153" s="70"/>
      <c r="K153" s="70"/>
      <c r="L153" s="100"/>
      <c r="M153" s="64">
        <f t="shared" si="2"/>
        <v>0</v>
      </c>
      <c r="N153" s="33"/>
      <c r="O153" s="33"/>
    </row>
    <row r="154" spans="1:15" s="26" customFormat="1" ht="16.5" thickTop="1" thickBot="1" x14ac:dyDescent="0.3">
      <c r="A154" s="49">
        <v>147</v>
      </c>
      <c r="B154" s="93">
        <v>4</v>
      </c>
      <c r="C154" s="79" t="s">
        <v>516</v>
      </c>
      <c r="D154" s="85" t="s">
        <v>441</v>
      </c>
      <c r="E154" s="67" t="s">
        <v>321</v>
      </c>
      <c r="F154" s="85">
        <v>1</v>
      </c>
      <c r="G154" s="96"/>
      <c r="H154" s="104"/>
      <c r="I154" s="70"/>
      <c r="J154" s="70"/>
      <c r="K154" s="70"/>
      <c r="L154" s="81"/>
      <c r="M154" s="64">
        <f t="shared" si="2"/>
        <v>0</v>
      </c>
      <c r="N154" s="33"/>
      <c r="O154" s="33"/>
    </row>
    <row r="155" spans="1:15" s="26" customFormat="1" ht="16.5" thickTop="1" thickBot="1" x14ac:dyDescent="0.3">
      <c r="A155" s="49">
        <v>148</v>
      </c>
      <c r="B155" s="93">
        <v>4</v>
      </c>
      <c r="C155" s="79" t="s">
        <v>517</v>
      </c>
      <c r="D155" s="85" t="s">
        <v>518</v>
      </c>
      <c r="E155" s="67" t="s">
        <v>321</v>
      </c>
      <c r="F155" s="85">
        <v>1</v>
      </c>
      <c r="G155" s="96"/>
      <c r="H155" s="103"/>
      <c r="I155" s="70"/>
      <c r="J155" s="70"/>
      <c r="K155" s="70"/>
      <c r="L155" s="100"/>
      <c r="M155" s="64">
        <f t="shared" si="2"/>
        <v>0</v>
      </c>
      <c r="N155" s="33"/>
      <c r="O155" s="33"/>
    </row>
    <row r="156" spans="1:15" s="26" customFormat="1" ht="16.5" thickTop="1" thickBot="1" x14ac:dyDescent="0.3">
      <c r="A156" s="49">
        <v>149</v>
      </c>
      <c r="B156" s="93">
        <v>4</v>
      </c>
      <c r="C156" s="79" t="s">
        <v>519</v>
      </c>
      <c r="D156" s="85" t="s">
        <v>367</v>
      </c>
      <c r="E156" s="67" t="s">
        <v>321</v>
      </c>
      <c r="F156" s="85">
        <v>1</v>
      </c>
      <c r="G156" s="96"/>
      <c r="H156" s="103"/>
      <c r="I156" s="70"/>
      <c r="J156" s="70"/>
      <c r="K156" s="70"/>
      <c r="L156" s="100"/>
      <c r="M156" s="64">
        <f t="shared" si="2"/>
        <v>0</v>
      </c>
      <c r="N156" s="33"/>
      <c r="O156" s="33"/>
    </row>
    <row r="157" spans="1:15" s="26" customFormat="1" ht="16.5" thickTop="1" thickBot="1" x14ac:dyDescent="0.3">
      <c r="A157" s="49">
        <v>150</v>
      </c>
      <c r="B157" s="93">
        <v>4</v>
      </c>
      <c r="C157" s="79" t="s">
        <v>520</v>
      </c>
      <c r="D157" s="85" t="s">
        <v>368</v>
      </c>
      <c r="E157" s="67" t="s">
        <v>321</v>
      </c>
      <c r="F157" s="85">
        <v>1</v>
      </c>
      <c r="G157" s="96"/>
      <c r="H157" s="104"/>
      <c r="I157" s="70"/>
      <c r="J157" s="70"/>
      <c r="K157" s="70"/>
      <c r="L157" s="100"/>
      <c r="M157" s="64">
        <f t="shared" si="2"/>
        <v>0</v>
      </c>
      <c r="N157" s="33"/>
      <c r="O157" s="33"/>
    </row>
    <row r="158" spans="1:15" s="26" customFormat="1" ht="16.5" thickTop="1" thickBot="1" x14ac:dyDescent="0.3">
      <c r="A158" s="49">
        <v>151</v>
      </c>
      <c r="B158" s="93">
        <v>4</v>
      </c>
      <c r="C158" s="79" t="s">
        <v>521</v>
      </c>
      <c r="D158" s="85" t="s">
        <v>370</v>
      </c>
      <c r="E158" s="67" t="s">
        <v>321</v>
      </c>
      <c r="F158" s="85">
        <v>1</v>
      </c>
      <c r="G158" s="96"/>
      <c r="H158" s="103"/>
      <c r="I158" s="70"/>
      <c r="J158" s="70"/>
      <c r="K158" s="70"/>
      <c r="L158" s="100"/>
      <c r="M158" s="64">
        <f t="shared" si="2"/>
        <v>0</v>
      </c>
      <c r="N158" s="33"/>
      <c r="O158" s="33"/>
    </row>
    <row r="159" spans="1:15" s="26" customFormat="1" ht="16.5" thickTop="1" thickBot="1" x14ac:dyDescent="0.3">
      <c r="A159" s="49">
        <v>152</v>
      </c>
      <c r="B159" s="93">
        <v>4</v>
      </c>
      <c r="C159" s="79" t="s">
        <v>522</v>
      </c>
      <c r="D159" s="85" t="s">
        <v>443</v>
      </c>
      <c r="E159" s="67" t="s">
        <v>321</v>
      </c>
      <c r="F159" s="85">
        <v>1</v>
      </c>
      <c r="G159" s="96"/>
      <c r="H159" s="103"/>
      <c r="I159" s="70"/>
      <c r="J159" s="70"/>
      <c r="K159" s="70"/>
      <c r="L159" s="100"/>
      <c r="M159" s="64">
        <f t="shared" si="2"/>
        <v>0</v>
      </c>
      <c r="N159" s="33"/>
      <c r="O159" s="33"/>
    </row>
    <row r="160" spans="1:15" s="26" customFormat="1" ht="16.5" thickTop="1" thickBot="1" x14ac:dyDescent="0.3">
      <c r="A160" s="49">
        <v>153</v>
      </c>
      <c r="B160" s="93">
        <v>4</v>
      </c>
      <c r="C160" s="79" t="s">
        <v>523</v>
      </c>
      <c r="D160" s="85" t="s">
        <v>444</v>
      </c>
      <c r="E160" s="67" t="s">
        <v>321</v>
      </c>
      <c r="F160" s="85">
        <v>1</v>
      </c>
      <c r="G160" s="96"/>
      <c r="H160" s="104"/>
      <c r="I160" s="70"/>
      <c r="J160" s="70"/>
      <c r="K160" s="70"/>
      <c r="L160" s="100"/>
      <c r="M160" s="64">
        <f t="shared" si="2"/>
        <v>0</v>
      </c>
      <c r="N160" s="33"/>
      <c r="O160" s="33"/>
    </row>
    <row r="161" spans="1:15" s="26" customFormat="1" ht="16.5" thickTop="1" thickBot="1" x14ac:dyDescent="0.3">
      <c r="A161" s="49">
        <v>154</v>
      </c>
      <c r="B161" s="93">
        <v>4</v>
      </c>
      <c r="C161" s="79" t="s">
        <v>524</v>
      </c>
      <c r="D161" s="85" t="s">
        <v>525</v>
      </c>
      <c r="E161" s="67" t="s">
        <v>321</v>
      </c>
      <c r="F161" s="85">
        <v>1</v>
      </c>
      <c r="G161" s="96"/>
      <c r="H161" s="103"/>
      <c r="I161" s="70"/>
      <c r="J161" s="70"/>
      <c r="K161" s="70"/>
      <c r="L161" s="100"/>
      <c r="M161" s="64">
        <f t="shared" si="2"/>
        <v>0</v>
      </c>
      <c r="N161" s="33"/>
      <c r="O161" s="33"/>
    </row>
    <row r="162" spans="1:15" s="26" customFormat="1" ht="16.5" thickTop="1" thickBot="1" x14ac:dyDescent="0.3">
      <c r="A162" s="49">
        <v>155</v>
      </c>
      <c r="B162" s="93">
        <v>4</v>
      </c>
      <c r="C162" s="79" t="s">
        <v>526</v>
      </c>
      <c r="D162" s="85" t="s">
        <v>527</v>
      </c>
      <c r="E162" s="67" t="s">
        <v>321</v>
      </c>
      <c r="F162" s="85">
        <v>1</v>
      </c>
      <c r="G162" s="96"/>
      <c r="H162" s="103"/>
      <c r="I162" s="70"/>
      <c r="J162" s="70"/>
      <c r="K162" s="70"/>
      <c r="L162" s="100"/>
      <c r="M162" s="64">
        <f t="shared" si="2"/>
        <v>0</v>
      </c>
      <c r="N162" s="33"/>
      <c r="O162" s="33"/>
    </row>
    <row r="163" spans="1:15" s="26" customFormat="1" ht="16.5" thickTop="1" thickBot="1" x14ac:dyDescent="0.3">
      <c r="A163" s="49">
        <v>156</v>
      </c>
      <c r="B163" s="93">
        <v>4</v>
      </c>
      <c r="C163" s="79" t="s">
        <v>638</v>
      </c>
      <c r="D163" s="85" t="s">
        <v>639</v>
      </c>
      <c r="E163" s="67" t="s">
        <v>321</v>
      </c>
      <c r="F163" s="85">
        <v>1</v>
      </c>
      <c r="G163" s="96"/>
      <c r="H163" s="103"/>
      <c r="I163" s="70"/>
      <c r="J163" s="70"/>
      <c r="K163" s="70"/>
      <c r="L163" s="100"/>
      <c r="M163" s="64">
        <f t="shared" si="2"/>
        <v>0</v>
      </c>
      <c r="N163" s="33"/>
      <c r="O163" s="33"/>
    </row>
    <row r="164" spans="1:15" s="26" customFormat="1" ht="16.5" thickTop="1" thickBot="1" x14ac:dyDescent="0.3">
      <c r="A164" s="49">
        <v>157</v>
      </c>
      <c r="B164" s="93">
        <v>4</v>
      </c>
      <c r="C164" s="79" t="s">
        <v>528</v>
      </c>
      <c r="D164" s="85" t="s">
        <v>529</v>
      </c>
      <c r="E164" s="67" t="s">
        <v>321</v>
      </c>
      <c r="F164" s="85">
        <v>1</v>
      </c>
      <c r="G164" s="96"/>
      <c r="H164" s="105"/>
      <c r="I164" s="70"/>
      <c r="J164" s="70"/>
      <c r="K164" s="70"/>
      <c r="L164" s="100"/>
      <c r="M164" s="64">
        <f t="shared" si="2"/>
        <v>0</v>
      </c>
      <c r="N164" s="33"/>
      <c r="O164" s="33"/>
    </row>
    <row r="165" spans="1:15" s="26" customFormat="1" ht="16.5" thickTop="1" thickBot="1" x14ac:dyDescent="0.3">
      <c r="A165" s="49">
        <v>158</v>
      </c>
      <c r="B165" s="93">
        <v>4</v>
      </c>
      <c r="C165" s="79" t="s">
        <v>530</v>
      </c>
      <c r="D165" s="85" t="s">
        <v>531</v>
      </c>
      <c r="E165" s="67" t="s">
        <v>321</v>
      </c>
      <c r="F165" s="85">
        <v>2</v>
      </c>
      <c r="G165" s="96"/>
      <c r="H165" s="103"/>
      <c r="I165" s="70"/>
      <c r="J165" s="70"/>
      <c r="K165" s="70"/>
      <c r="L165" s="100"/>
      <c r="M165" s="64">
        <f t="shared" si="2"/>
        <v>0</v>
      </c>
      <c r="N165" s="33"/>
      <c r="O165" s="33"/>
    </row>
    <row r="166" spans="1:15" s="26" customFormat="1" ht="16.5" thickTop="1" thickBot="1" x14ac:dyDescent="0.3">
      <c r="A166" s="49">
        <v>159</v>
      </c>
      <c r="B166" s="93">
        <v>4</v>
      </c>
      <c r="C166" s="79" t="s">
        <v>532</v>
      </c>
      <c r="D166" s="85" t="s">
        <v>445</v>
      </c>
      <c r="E166" s="67" t="s">
        <v>321</v>
      </c>
      <c r="F166" s="85">
        <v>1</v>
      </c>
      <c r="G166" s="96"/>
      <c r="H166" s="103"/>
      <c r="I166" s="70"/>
      <c r="J166" s="70"/>
      <c r="K166" s="70"/>
      <c r="L166" s="100"/>
      <c r="M166" s="64">
        <f t="shared" si="2"/>
        <v>0</v>
      </c>
      <c r="N166" s="33"/>
      <c r="O166" s="33"/>
    </row>
    <row r="167" spans="1:15" s="26" customFormat="1" ht="16.5" thickTop="1" thickBot="1" x14ac:dyDescent="0.3">
      <c r="A167" s="49">
        <v>160</v>
      </c>
      <c r="B167" s="93">
        <v>4</v>
      </c>
      <c r="C167" s="79" t="s">
        <v>533</v>
      </c>
      <c r="D167" s="85" t="s">
        <v>446</v>
      </c>
      <c r="E167" s="67" t="s">
        <v>321</v>
      </c>
      <c r="F167" s="85">
        <v>2</v>
      </c>
      <c r="G167" s="96"/>
      <c r="H167" s="103"/>
      <c r="I167" s="70"/>
      <c r="J167" s="70"/>
      <c r="K167" s="70"/>
      <c r="L167" s="100"/>
      <c r="M167" s="64">
        <f t="shared" si="2"/>
        <v>0</v>
      </c>
      <c r="N167" s="33"/>
      <c r="O167" s="33"/>
    </row>
    <row r="168" spans="1:15" s="26" customFormat="1" ht="16.5" thickTop="1" thickBot="1" x14ac:dyDescent="0.3">
      <c r="A168" s="49">
        <v>161</v>
      </c>
      <c r="B168" s="93">
        <v>4</v>
      </c>
      <c r="C168" s="79" t="s">
        <v>534</v>
      </c>
      <c r="D168" s="85" t="s">
        <v>448</v>
      </c>
      <c r="E168" s="67" t="s">
        <v>321</v>
      </c>
      <c r="F168" s="85">
        <v>1</v>
      </c>
      <c r="G168" s="96"/>
      <c r="H168" s="103"/>
      <c r="I168" s="70"/>
      <c r="J168" s="70"/>
      <c r="K168" s="70"/>
      <c r="L168" s="100"/>
      <c r="M168" s="64">
        <f t="shared" si="2"/>
        <v>0</v>
      </c>
      <c r="N168" s="33"/>
      <c r="O168" s="33"/>
    </row>
    <row r="169" spans="1:15" s="26" customFormat="1" ht="16.5" thickTop="1" thickBot="1" x14ac:dyDescent="0.3">
      <c r="A169" s="49">
        <v>162</v>
      </c>
      <c r="B169" s="93">
        <v>4</v>
      </c>
      <c r="C169" s="79" t="s">
        <v>535</v>
      </c>
      <c r="D169" s="85" t="s">
        <v>536</v>
      </c>
      <c r="E169" s="67" t="s">
        <v>321</v>
      </c>
      <c r="F169" s="85">
        <v>1</v>
      </c>
      <c r="G169" s="96"/>
      <c r="H169" s="104"/>
      <c r="I169" s="70"/>
      <c r="J169" s="70"/>
      <c r="K169" s="70"/>
      <c r="L169" s="100"/>
      <c r="M169" s="64">
        <f t="shared" si="2"/>
        <v>0</v>
      </c>
      <c r="N169" s="33"/>
      <c r="O169" s="33"/>
    </row>
    <row r="170" spans="1:15" s="26" customFormat="1" ht="16.5" thickTop="1" thickBot="1" x14ac:dyDescent="0.3">
      <c r="A170" s="49">
        <v>163</v>
      </c>
      <c r="B170" s="93">
        <v>4</v>
      </c>
      <c r="C170" s="79" t="s">
        <v>537</v>
      </c>
      <c r="D170" s="85" t="s">
        <v>450</v>
      </c>
      <c r="E170" s="67" t="s">
        <v>321</v>
      </c>
      <c r="F170" s="85">
        <v>2</v>
      </c>
      <c r="G170" s="96"/>
      <c r="H170" s="104"/>
      <c r="I170" s="70"/>
      <c r="J170" s="70"/>
      <c r="K170" s="70"/>
      <c r="L170" s="100"/>
      <c r="M170" s="64">
        <f t="shared" si="2"/>
        <v>0</v>
      </c>
      <c r="N170" s="33"/>
      <c r="O170" s="33"/>
    </row>
    <row r="171" spans="1:15" s="26" customFormat="1" ht="16.5" thickTop="1" thickBot="1" x14ac:dyDescent="0.3">
      <c r="A171" s="49">
        <v>164</v>
      </c>
      <c r="B171" s="93">
        <v>4</v>
      </c>
      <c r="C171" s="79" t="s">
        <v>732</v>
      </c>
      <c r="D171" s="85" t="s">
        <v>451</v>
      </c>
      <c r="E171" s="67" t="s">
        <v>321</v>
      </c>
      <c r="F171" s="85">
        <v>1</v>
      </c>
      <c r="G171" s="96"/>
      <c r="H171" s="103"/>
      <c r="I171" s="70"/>
      <c r="J171" s="70"/>
      <c r="K171" s="70"/>
      <c r="L171" s="100"/>
      <c r="M171" s="64">
        <f t="shared" si="2"/>
        <v>0</v>
      </c>
      <c r="N171" s="33"/>
      <c r="O171" s="33"/>
    </row>
    <row r="172" spans="1:15" s="26" customFormat="1" ht="16.5" thickTop="1" thickBot="1" x14ac:dyDescent="0.3">
      <c r="A172" s="49">
        <v>165</v>
      </c>
      <c r="B172" s="93">
        <v>4</v>
      </c>
      <c r="C172" s="79" t="s">
        <v>607</v>
      </c>
      <c r="D172" s="85" t="s">
        <v>682</v>
      </c>
      <c r="E172" s="67" t="s">
        <v>321</v>
      </c>
      <c r="F172" s="85">
        <v>1</v>
      </c>
      <c r="G172" s="96"/>
      <c r="H172" s="103"/>
      <c r="I172" s="70"/>
      <c r="J172" s="70"/>
      <c r="K172" s="70"/>
      <c r="L172" s="100"/>
      <c r="M172" s="64">
        <f t="shared" si="2"/>
        <v>0</v>
      </c>
      <c r="N172" s="33"/>
      <c r="O172" s="33"/>
    </row>
    <row r="173" spans="1:15" s="26" customFormat="1" ht="16.5" thickTop="1" thickBot="1" x14ac:dyDescent="0.3">
      <c r="A173" s="49">
        <v>166</v>
      </c>
      <c r="B173" s="93">
        <v>4</v>
      </c>
      <c r="C173" s="79" t="s">
        <v>538</v>
      </c>
      <c r="D173" s="85" t="s">
        <v>539</v>
      </c>
      <c r="E173" s="67" t="s">
        <v>321</v>
      </c>
      <c r="F173" s="85">
        <v>1</v>
      </c>
      <c r="G173" s="96"/>
      <c r="H173" s="105"/>
      <c r="I173" s="70"/>
      <c r="J173" s="70"/>
      <c r="K173" s="70"/>
      <c r="L173" s="100"/>
      <c r="M173" s="64">
        <f t="shared" si="2"/>
        <v>0</v>
      </c>
      <c r="N173" s="33"/>
      <c r="O173" s="33"/>
    </row>
    <row r="174" spans="1:15" s="26" customFormat="1" ht="16.5" thickTop="1" thickBot="1" x14ac:dyDescent="0.3">
      <c r="A174" s="49">
        <v>167</v>
      </c>
      <c r="B174" s="93">
        <v>4</v>
      </c>
      <c r="C174" s="79" t="s">
        <v>540</v>
      </c>
      <c r="D174" s="85" t="s">
        <v>541</v>
      </c>
      <c r="E174" s="67" t="s">
        <v>321</v>
      </c>
      <c r="F174" s="85">
        <v>1</v>
      </c>
      <c r="G174" s="96"/>
      <c r="H174" s="103"/>
      <c r="I174" s="70"/>
      <c r="J174" s="70"/>
      <c r="K174" s="70"/>
      <c r="L174" s="100"/>
      <c r="M174" s="64">
        <f t="shared" si="2"/>
        <v>0</v>
      </c>
      <c r="N174" s="33"/>
      <c r="O174" s="33"/>
    </row>
    <row r="175" spans="1:15" s="26" customFormat="1" ht="16.5" thickTop="1" thickBot="1" x14ac:dyDescent="0.3">
      <c r="A175" s="49">
        <v>168</v>
      </c>
      <c r="B175" s="93">
        <v>4</v>
      </c>
      <c r="C175" s="79" t="s">
        <v>542</v>
      </c>
      <c r="D175" s="85" t="s">
        <v>543</v>
      </c>
      <c r="E175" s="67" t="s">
        <v>321</v>
      </c>
      <c r="F175" s="85">
        <v>1</v>
      </c>
      <c r="G175" s="96"/>
      <c r="H175" s="103"/>
      <c r="I175" s="70"/>
      <c r="J175" s="70"/>
      <c r="K175" s="70"/>
      <c r="L175" s="100"/>
      <c r="M175" s="64">
        <f t="shared" si="2"/>
        <v>0</v>
      </c>
      <c r="N175" s="33"/>
      <c r="O175" s="33"/>
    </row>
    <row r="176" spans="1:15" s="26" customFormat="1" ht="16.5" thickTop="1" thickBot="1" x14ac:dyDescent="0.3">
      <c r="A176" s="49">
        <v>169</v>
      </c>
      <c r="B176" s="93">
        <v>4</v>
      </c>
      <c r="C176" s="79" t="s">
        <v>544</v>
      </c>
      <c r="D176" s="85" t="s">
        <v>545</v>
      </c>
      <c r="E176" s="67" t="s">
        <v>321</v>
      </c>
      <c r="F176" s="85">
        <v>1</v>
      </c>
      <c r="G176" s="96"/>
      <c r="H176" s="103"/>
      <c r="I176" s="70"/>
      <c r="J176" s="70"/>
      <c r="K176" s="70"/>
      <c r="L176" s="100"/>
      <c r="M176" s="64">
        <f t="shared" si="2"/>
        <v>0</v>
      </c>
      <c r="N176" s="33"/>
      <c r="O176" s="33"/>
    </row>
    <row r="177" spans="1:16" s="26" customFormat="1" ht="16.5" thickTop="1" thickBot="1" x14ac:dyDescent="0.3">
      <c r="A177" s="49">
        <v>170</v>
      </c>
      <c r="B177" s="93">
        <v>4</v>
      </c>
      <c r="C177" s="79" t="s">
        <v>546</v>
      </c>
      <c r="D177" s="85" t="s">
        <v>409</v>
      </c>
      <c r="E177" s="67" t="s">
        <v>321</v>
      </c>
      <c r="F177" s="85">
        <v>2</v>
      </c>
      <c r="G177" s="96"/>
      <c r="H177" s="103"/>
      <c r="I177" s="70"/>
      <c r="J177" s="70"/>
      <c r="K177" s="70"/>
      <c r="L177" s="100"/>
      <c r="M177" s="64">
        <f t="shared" si="2"/>
        <v>0</v>
      </c>
      <c r="N177" s="33"/>
      <c r="O177" s="33"/>
    </row>
    <row r="178" spans="1:16" s="26" customFormat="1" ht="16.5" thickTop="1" thickBot="1" x14ac:dyDescent="0.3">
      <c r="A178" s="49">
        <v>171</v>
      </c>
      <c r="B178" s="93">
        <v>4</v>
      </c>
      <c r="C178" s="79" t="s">
        <v>547</v>
      </c>
      <c r="D178" s="85" t="s">
        <v>372</v>
      </c>
      <c r="E178" s="67" t="s">
        <v>321</v>
      </c>
      <c r="F178" s="85">
        <v>1</v>
      </c>
      <c r="G178" s="96"/>
      <c r="H178" s="103"/>
      <c r="I178" s="70"/>
      <c r="J178" s="70"/>
      <c r="K178" s="70"/>
      <c r="L178" s="100"/>
      <c r="M178" s="64">
        <f t="shared" si="2"/>
        <v>0</v>
      </c>
      <c r="N178" s="33"/>
      <c r="O178" s="33"/>
    </row>
    <row r="179" spans="1:16" s="26" customFormat="1" ht="16.5" thickTop="1" thickBot="1" x14ac:dyDescent="0.3">
      <c r="A179" s="49">
        <v>172</v>
      </c>
      <c r="B179" s="93">
        <v>4</v>
      </c>
      <c r="C179" s="79" t="s">
        <v>548</v>
      </c>
      <c r="D179" s="85" t="s">
        <v>374</v>
      </c>
      <c r="E179" s="67" t="s">
        <v>321</v>
      </c>
      <c r="F179" s="85">
        <v>1</v>
      </c>
      <c r="G179" s="96"/>
      <c r="H179" s="103"/>
      <c r="I179" s="70"/>
      <c r="J179" s="70"/>
      <c r="K179" s="70"/>
      <c r="L179" s="100"/>
      <c r="M179" s="64">
        <f t="shared" si="2"/>
        <v>0</v>
      </c>
      <c r="N179" s="33"/>
      <c r="O179" s="33"/>
    </row>
    <row r="180" spans="1:16" s="26" customFormat="1" ht="16.5" thickTop="1" thickBot="1" x14ac:dyDescent="0.3">
      <c r="A180" s="49">
        <v>173</v>
      </c>
      <c r="B180" s="93">
        <v>4</v>
      </c>
      <c r="C180" s="79" t="s">
        <v>549</v>
      </c>
      <c r="D180" s="85" t="s">
        <v>378</v>
      </c>
      <c r="E180" s="67" t="s">
        <v>321</v>
      </c>
      <c r="F180" s="85">
        <v>1</v>
      </c>
      <c r="G180" s="96"/>
      <c r="H180" s="103"/>
      <c r="I180" s="70"/>
      <c r="J180" s="70"/>
      <c r="K180" s="70"/>
      <c r="L180" s="100"/>
      <c r="M180" s="64">
        <f t="shared" si="2"/>
        <v>0</v>
      </c>
      <c r="N180" s="33"/>
      <c r="O180" s="33"/>
    </row>
    <row r="181" spans="1:16" s="26" customFormat="1" ht="16.5" thickTop="1" thickBot="1" x14ac:dyDescent="0.3">
      <c r="A181" s="49">
        <v>174</v>
      </c>
      <c r="B181" s="93">
        <v>4</v>
      </c>
      <c r="C181" s="79" t="s">
        <v>550</v>
      </c>
      <c r="D181" s="85" t="s">
        <v>551</v>
      </c>
      <c r="E181" s="67" t="s">
        <v>321</v>
      </c>
      <c r="F181" s="85">
        <v>2</v>
      </c>
      <c r="G181" s="96"/>
      <c r="H181" s="104"/>
      <c r="I181" s="70"/>
      <c r="J181" s="70"/>
      <c r="K181" s="70"/>
      <c r="L181" s="100"/>
      <c r="M181" s="64">
        <f t="shared" si="2"/>
        <v>0</v>
      </c>
      <c r="N181" s="33"/>
      <c r="O181" s="33"/>
    </row>
    <row r="182" spans="1:16" s="26" customFormat="1" ht="16.5" thickTop="1" thickBot="1" x14ac:dyDescent="0.3">
      <c r="A182" s="49">
        <v>175</v>
      </c>
      <c r="B182" s="93">
        <v>4</v>
      </c>
      <c r="C182" s="79" t="s">
        <v>733</v>
      </c>
      <c r="D182" s="85" t="s">
        <v>608</v>
      </c>
      <c r="E182" s="67" t="s">
        <v>321</v>
      </c>
      <c r="F182" s="85">
        <v>1</v>
      </c>
      <c r="G182" s="96"/>
      <c r="H182" s="104"/>
      <c r="I182" s="70"/>
      <c r="J182" s="70"/>
      <c r="K182" s="70"/>
      <c r="L182" s="100"/>
      <c r="M182" s="64">
        <f t="shared" si="2"/>
        <v>0</v>
      </c>
      <c r="N182" s="33"/>
      <c r="O182" s="33"/>
    </row>
    <row r="183" spans="1:16" s="26" customFormat="1" ht="16.5" thickTop="1" thickBot="1" x14ac:dyDescent="0.3">
      <c r="A183" s="49">
        <v>176</v>
      </c>
      <c r="B183" s="93">
        <v>4</v>
      </c>
      <c r="C183" s="79" t="s">
        <v>552</v>
      </c>
      <c r="D183" s="85" t="s">
        <v>553</v>
      </c>
      <c r="E183" s="67" t="s">
        <v>321</v>
      </c>
      <c r="F183" s="85">
        <v>1</v>
      </c>
      <c r="G183" s="96"/>
      <c r="H183" s="103"/>
      <c r="I183" s="70"/>
      <c r="J183" s="70"/>
      <c r="K183" s="70"/>
      <c r="L183" s="100"/>
      <c r="M183" s="64">
        <f t="shared" si="2"/>
        <v>0</v>
      </c>
      <c r="N183" s="33"/>
      <c r="O183" s="33"/>
    </row>
    <row r="184" spans="1:16" s="26" customFormat="1" ht="16.5" thickTop="1" thickBot="1" x14ac:dyDescent="0.3">
      <c r="A184" s="49">
        <v>177</v>
      </c>
      <c r="B184" s="93">
        <v>4</v>
      </c>
      <c r="C184" s="79" t="s">
        <v>554</v>
      </c>
      <c r="D184" s="85" t="s">
        <v>555</v>
      </c>
      <c r="E184" s="67" t="s">
        <v>321</v>
      </c>
      <c r="F184" s="85">
        <v>1</v>
      </c>
      <c r="G184" s="96"/>
      <c r="H184" s="103"/>
      <c r="I184" s="70"/>
      <c r="J184" s="70"/>
      <c r="K184" s="70"/>
      <c r="L184" s="100"/>
      <c r="M184" s="64">
        <f t="shared" si="2"/>
        <v>0</v>
      </c>
      <c r="N184" s="33"/>
      <c r="O184" s="33"/>
    </row>
    <row r="185" spans="1:16" s="26" customFormat="1" ht="16.5" thickTop="1" thickBot="1" x14ac:dyDescent="0.3">
      <c r="A185" s="49">
        <v>178</v>
      </c>
      <c r="B185" s="93">
        <v>4</v>
      </c>
      <c r="C185" s="79" t="s">
        <v>556</v>
      </c>
      <c r="D185" s="85" t="s">
        <v>412</v>
      </c>
      <c r="E185" s="67" t="s">
        <v>321</v>
      </c>
      <c r="F185" s="85">
        <v>1</v>
      </c>
      <c r="G185" s="96"/>
      <c r="H185" s="103"/>
      <c r="I185" s="70"/>
      <c r="J185" s="70"/>
      <c r="K185" s="70"/>
      <c r="L185" s="100"/>
      <c r="M185" s="64">
        <f t="shared" si="2"/>
        <v>0</v>
      </c>
      <c r="N185" s="33"/>
      <c r="O185" s="33"/>
    </row>
    <row r="186" spans="1:16" s="26" customFormat="1" ht="16.5" thickTop="1" thickBot="1" x14ac:dyDescent="0.3">
      <c r="A186" s="49">
        <v>179</v>
      </c>
      <c r="B186" s="93">
        <v>4</v>
      </c>
      <c r="C186" s="79" t="s">
        <v>557</v>
      </c>
      <c r="D186" s="85" t="s">
        <v>380</v>
      </c>
      <c r="E186" s="67" t="s">
        <v>321</v>
      </c>
      <c r="F186" s="85">
        <v>1</v>
      </c>
      <c r="G186" s="96"/>
      <c r="H186" s="103"/>
      <c r="I186" s="70"/>
      <c r="J186" s="70"/>
      <c r="K186" s="70"/>
      <c r="L186" s="100"/>
      <c r="M186" s="64">
        <f t="shared" si="2"/>
        <v>0</v>
      </c>
      <c r="N186" s="33"/>
      <c r="O186" s="33"/>
    </row>
    <row r="187" spans="1:16" s="26" customFormat="1" ht="16.5" thickTop="1" thickBot="1" x14ac:dyDescent="0.3">
      <c r="A187" s="49">
        <v>180</v>
      </c>
      <c r="B187" s="93">
        <v>4</v>
      </c>
      <c r="C187" s="79" t="s">
        <v>734</v>
      </c>
      <c r="D187" s="85" t="s">
        <v>456</v>
      </c>
      <c r="E187" s="67" t="s">
        <v>321</v>
      </c>
      <c r="F187" s="85">
        <v>1</v>
      </c>
      <c r="G187" s="96"/>
      <c r="H187" s="103"/>
      <c r="I187" s="70"/>
      <c r="J187" s="70"/>
      <c r="K187" s="70"/>
      <c r="L187" s="100"/>
      <c r="M187" s="64">
        <f t="shared" si="2"/>
        <v>0</v>
      </c>
      <c r="N187" s="33"/>
      <c r="O187" s="33"/>
    </row>
    <row r="188" spans="1:16" s="26" customFormat="1" ht="16.5" thickTop="1" thickBot="1" x14ac:dyDescent="0.3">
      <c r="A188" s="49">
        <v>181</v>
      </c>
      <c r="B188" s="93">
        <v>4</v>
      </c>
      <c r="C188" s="79" t="s">
        <v>683</v>
      </c>
      <c r="D188" s="85" t="s">
        <v>581</v>
      </c>
      <c r="E188" s="67" t="s">
        <v>321</v>
      </c>
      <c r="F188" s="85">
        <v>1</v>
      </c>
      <c r="G188" s="96"/>
      <c r="H188" s="103"/>
      <c r="I188" s="70"/>
      <c r="J188" s="70"/>
      <c r="K188" s="70"/>
      <c r="L188" s="100"/>
      <c r="M188" s="64">
        <f t="shared" si="2"/>
        <v>0</v>
      </c>
      <c r="N188" s="33"/>
      <c r="O188" s="33"/>
    </row>
    <row r="189" spans="1:16" s="26" customFormat="1" ht="16.5" thickTop="1" thickBot="1" x14ac:dyDescent="0.3">
      <c r="A189" s="49">
        <v>182</v>
      </c>
      <c r="B189" s="93">
        <v>4</v>
      </c>
      <c r="C189" s="79" t="s">
        <v>559</v>
      </c>
      <c r="D189" s="85" t="s">
        <v>459</v>
      </c>
      <c r="E189" s="67" t="s">
        <v>321</v>
      </c>
      <c r="F189" s="85">
        <v>1</v>
      </c>
      <c r="G189" s="96"/>
      <c r="H189" s="103"/>
      <c r="I189" s="70"/>
      <c r="J189" s="70"/>
      <c r="K189" s="70"/>
      <c r="L189" s="100"/>
      <c r="M189" s="64">
        <f t="shared" si="2"/>
        <v>0</v>
      </c>
      <c r="N189" s="33"/>
      <c r="O189" s="33"/>
    </row>
    <row r="190" spans="1:16" s="26" customFormat="1" ht="16.5" thickTop="1" thickBot="1" x14ac:dyDescent="0.3">
      <c r="A190" s="49">
        <v>183</v>
      </c>
      <c r="B190" s="93">
        <v>4</v>
      </c>
      <c r="C190" s="79" t="s">
        <v>560</v>
      </c>
      <c r="D190" s="85" t="s">
        <v>388</v>
      </c>
      <c r="E190" s="67" t="s">
        <v>321</v>
      </c>
      <c r="F190" s="85">
        <v>1</v>
      </c>
      <c r="G190" s="96"/>
      <c r="H190" s="103"/>
      <c r="I190" s="70"/>
      <c r="J190" s="70"/>
      <c r="K190" s="70"/>
      <c r="L190" s="100"/>
      <c r="M190" s="64">
        <f t="shared" si="2"/>
        <v>0</v>
      </c>
      <c r="N190" s="33"/>
      <c r="O190" s="33"/>
    </row>
    <row r="191" spans="1:16" s="26" customFormat="1" ht="16.5" thickTop="1" thickBot="1" x14ac:dyDescent="0.3">
      <c r="A191" s="49">
        <v>184</v>
      </c>
      <c r="B191" s="93">
        <v>5</v>
      </c>
      <c r="C191" s="79" t="s">
        <v>640</v>
      </c>
      <c r="D191" s="85" t="s">
        <v>624</v>
      </c>
      <c r="E191" s="67" t="s">
        <v>321</v>
      </c>
      <c r="F191" s="85">
        <v>1</v>
      </c>
      <c r="G191" s="96"/>
      <c r="H191" s="103"/>
      <c r="I191" s="70"/>
      <c r="J191" s="70"/>
      <c r="K191" s="70"/>
      <c r="L191" s="106"/>
      <c r="M191" s="64">
        <f t="shared" si="2"/>
        <v>0</v>
      </c>
      <c r="N191" s="33"/>
      <c r="O191" s="33"/>
      <c r="P191" s="30"/>
    </row>
    <row r="192" spans="1:16" s="26" customFormat="1" ht="16.5" thickTop="1" thickBot="1" x14ac:dyDescent="0.3">
      <c r="A192" s="49">
        <v>185</v>
      </c>
      <c r="B192" s="93">
        <v>5</v>
      </c>
      <c r="C192" s="79" t="s">
        <v>735</v>
      </c>
      <c r="D192" s="85" t="s">
        <v>671</v>
      </c>
      <c r="E192" s="67" t="s">
        <v>321</v>
      </c>
      <c r="F192" s="85">
        <v>1</v>
      </c>
      <c r="G192" s="96"/>
      <c r="H192" s="103"/>
      <c r="I192" s="70"/>
      <c r="J192" s="70"/>
      <c r="K192" s="70"/>
      <c r="L192" s="106"/>
      <c r="M192" s="64">
        <f t="shared" si="2"/>
        <v>0</v>
      </c>
      <c r="N192" s="33"/>
      <c r="O192" s="33"/>
      <c r="P192" s="30"/>
    </row>
    <row r="193" spans="1:16" s="26" customFormat="1" ht="16.5" thickTop="1" thickBot="1" x14ac:dyDescent="0.3">
      <c r="A193" s="49">
        <v>186</v>
      </c>
      <c r="B193" s="93">
        <v>5</v>
      </c>
      <c r="C193" s="107" t="s">
        <v>562</v>
      </c>
      <c r="D193" s="108" t="s">
        <v>563</v>
      </c>
      <c r="E193" s="108" t="s">
        <v>321</v>
      </c>
      <c r="F193" s="108">
        <v>1</v>
      </c>
      <c r="G193" s="96"/>
      <c r="H193" s="109"/>
      <c r="I193" s="70"/>
      <c r="J193" s="70"/>
      <c r="K193" s="70"/>
      <c r="L193" s="110"/>
      <c r="M193" s="64">
        <f t="shared" si="2"/>
        <v>0</v>
      </c>
      <c r="N193" s="33"/>
      <c r="O193" s="33"/>
      <c r="P193" s="30"/>
    </row>
    <row r="194" spans="1:16" s="26" customFormat="1" ht="16.5" thickTop="1" thickBot="1" x14ac:dyDescent="0.3">
      <c r="A194" s="49">
        <v>187</v>
      </c>
      <c r="B194" s="93">
        <v>5</v>
      </c>
      <c r="C194" s="107" t="s">
        <v>736</v>
      </c>
      <c r="D194" s="108" t="s">
        <v>513</v>
      </c>
      <c r="E194" s="108" t="s">
        <v>321</v>
      </c>
      <c r="F194" s="108">
        <v>6</v>
      </c>
      <c r="G194" s="96"/>
      <c r="H194" s="109"/>
      <c r="I194" s="70"/>
      <c r="J194" s="70"/>
      <c r="K194" s="70"/>
      <c r="L194" s="110"/>
      <c r="M194" s="64">
        <f t="shared" si="2"/>
        <v>0</v>
      </c>
      <c r="N194" s="33"/>
      <c r="O194" s="33"/>
      <c r="P194" s="30"/>
    </row>
    <row r="195" spans="1:16" s="26" customFormat="1" ht="16.5" thickTop="1" thickBot="1" x14ac:dyDescent="0.3">
      <c r="A195" s="49">
        <v>188</v>
      </c>
      <c r="B195" s="93">
        <v>5</v>
      </c>
      <c r="C195" s="107" t="s">
        <v>737</v>
      </c>
      <c r="D195" s="108" t="s">
        <v>473</v>
      </c>
      <c r="E195" s="108" t="s">
        <v>321</v>
      </c>
      <c r="F195" s="108">
        <v>1</v>
      </c>
      <c r="G195" s="96"/>
      <c r="H195" s="109"/>
      <c r="I195" s="70"/>
      <c r="J195" s="70"/>
      <c r="K195" s="70"/>
      <c r="L195" s="110"/>
      <c r="M195" s="64">
        <f t="shared" si="2"/>
        <v>0</v>
      </c>
      <c r="N195" s="33"/>
      <c r="O195" s="33"/>
      <c r="P195" s="30"/>
    </row>
    <row r="196" spans="1:16" s="26" customFormat="1" ht="16.5" thickTop="1" thickBot="1" x14ac:dyDescent="0.3">
      <c r="A196" s="49">
        <v>189</v>
      </c>
      <c r="B196" s="93">
        <v>5</v>
      </c>
      <c r="C196" s="107" t="s">
        <v>566</v>
      </c>
      <c r="D196" s="108" t="s">
        <v>567</v>
      </c>
      <c r="E196" s="108" t="s">
        <v>321</v>
      </c>
      <c r="F196" s="111">
        <v>1</v>
      </c>
      <c r="G196" s="96"/>
      <c r="H196" s="109"/>
      <c r="I196" s="70"/>
      <c r="J196" s="70"/>
      <c r="K196" s="70"/>
      <c r="L196" s="110"/>
      <c r="M196" s="64">
        <f t="shared" si="2"/>
        <v>0</v>
      </c>
      <c r="N196" s="33"/>
      <c r="O196" s="33"/>
    </row>
    <row r="197" spans="1:16" s="26" customFormat="1" ht="16.5" thickTop="1" thickBot="1" x14ac:dyDescent="0.3">
      <c r="A197" s="49">
        <v>190</v>
      </c>
      <c r="B197" s="93">
        <v>5</v>
      </c>
      <c r="C197" s="107" t="s">
        <v>738</v>
      </c>
      <c r="D197" s="108" t="s">
        <v>502</v>
      </c>
      <c r="E197" s="108" t="s">
        <v>321</v>
      </c>
      <c r="F197" s="111">
        <v>4</v>
      </c>
      <c r="G197" s="96"/>
      <c r="H197" s="109"/>
      <c r="I197" s="70"/>
      <c r="J197" s="70"/>
      <c r="K197" s="70"/>
      <c r="L197" s="110"/>
      <c r="M197" s="64">
        <f t="shared" si="2"/>
        <v>0</v>
      </c>
      <c r="N197" s="33"/>
      <c r="O197" s="33"/>
    </row>
    <row r="198" spans="1:16" s="26" customFormat="1" ht="16.5" thickTop="1" thickBot="1" x14ac:dyDescent="0.3">
      <c r="A198" s="49">
        <v>191</v>
      </c>
      <c r="B198" s="93">
        <v>5</v>
      </c>
      <c r="C198" s="107" t="s">
        <v>739</v>
      </c>
      <c r="D198" s="108" t="s">
        <v>356</v>
      </c>
      <c r="E198" s="108" t="s">
        <v>321</v>
      </c>
      <c r="F198" s="111">
        <v>1</v>
      </c>
      <c r="G198" s="96"/>
      <c r="H198" s="109"/>
      <c r="I198" s="70"/>
      <c r="J198" s="70"/>
      <c r="K198" s="70"/>
      <c r="L198" s="110"/>
      <c r="M198" s="64">
        <f t="shared" si="2"/>
        <v>0</v>
      </c>
      <c r="N198" s="33"/>
      <c r="O198" s="33"/>
    </row>
    <row r="199" spans="1:16" s="26" customFormat="1" ht="16.5" thickTop="1" thickBot="1" x14ac:dyDescent="0.3">
      <c r="A199" s="49">
        <v>192</v>
      </c>
      <c r="B199" s="93">
        <v>5</v>
      </c>
      <c r="C199" s="107" t="s">
        <v>569</v>
      </c>
      <c r="D199" s="108" t="s">
        <v>570</v>
      </c>
      <c r="E199" s="108" t="s">
        <v>321</v>
      </c>
      <c r="F199" s="108">
        <v>3</v>
      </c>
      <c r="G199" s="96"/>
      <c r="H199" s="109"/>
      <c r="I199" s="70"/>
      <c r="J199" s="70"/>
      <c r="K199" s="70"/>
      <c r="L199" s="110"/>
      <c r="M199" s="64">
        <f t="shared" si="2"/>
        <v>0</v>
      </c>
      <c r="N199" s="33"/>
      <c r="O199" s="33"/>
    </row>
    <row r="200" spans="1:16" s="26" customFormat="1" ht="16.5" thickTop="1" thickBot="1" x14ac:dyDescent="0.3">
      <c r="A200" s="49">
        <v>193</v>
      </c>
      <c r="B200" s="93">
        <v>5</v>
      </c>
      <c r="C200" s="107" t="s">
        <v>740</v>
      </c>
      <c r="D200" s="108" t="s">
        <v>604</v>
      </c>
      <c r="E200" s="108" t="s">
        <v>321</v>
      </c>
      <c r="F200" s="108">
        <v>6</v>
      </c>
      <c r="G200" s="96"/>
      <c r="H200" s="109"/>
      <c r="I200" s="70"/>
      <c r="J200" s="70"/>
      <c r="K200" s="70"/>
      <c r="L200" s="110"/>
      <c r="M200" s="64">
        <f t="shared" si="2"/>
        <v>0</v>
      </c>
      <c r="N200" s="33"/>
      <c r="O200" s="33"/>
    </row>
    <row r="201" spans="1:16" s="26" customFormat="1" ht="16.5" thickTop="1" thickBot="1" x14ac:dyDescent="0.3">
      <c r="A201" s="49">
        <v>194</v>
      </c>
      <c r="B201" s="93">
        <v>5</v>
      </c>
      <c r="C201" s="107" t="s">
        <v>741</v>
      </c>
      <c r="D201" s="108" t="s">
        <v>571</v>
      </c>
      <c r="E201" s="108" t="s">
        <v>321</v>
      </c>
      <c r="F201" s="108">
        <v>1</v>
      </c>
      <c r="G201" s="96"/>
      <c r="H201" s="109"/>
      <c r="I201" s="70"/>
      <c r="J201" s="70"/>
      <c r="K201" s="70"/>
      <c r="L201" s="110"/>
      <c r="M201" s="64">
        <f t="shared" ref="M201:M208" si="3">(F201*L201)</f>
        <v>0</v>
      </c>
      <c r="N201" s="33"/>
      <c r="O201" s="33"/>
    </row>
    <row r="202" spans="1:16" s="26" customFormat="1" ht="16.5" thickTop="1" thickBot="1" x14ac:dyDescent="0.3">
      <c r="A202" s="49">
        <v>195</v>
      </c>
      <c r="B202" s="93">
        <v>5</v>
      </c>
      <c r="C202" s="107" t="s">
        <v>573</v>
      </c>
      <c r="D202" s="108" t="s">
        <v>574</v>
      </c>
      <c r="E202" s="108" t="s">
        <v>321</v>
      </c>
      <c r="F202" s="108">
        <v>1</v>
      </c>
      <c r="G202" s="96"/>
      <c r="H202" s="109"/>
      <c r="I202" s="70"/>
      <c r="J202" s="70"/>
      <c r="K202" s="70"/>
      <c r="L202" s="110"/>
      <c r="M202" s="64">
        <f t="shared" si="3"/>
        <v>0</v>
      </c>
      <c r="N202" s="33"/>
      <c r="O202" s="33"/>
    </row>
    <row r="203" spans="1:16" s="26" customFormat="1" ht="16.5" thickTop="1" thickBot="1" x14ac:dyDescent="0.3">
      <c r="A203" s="49">
        <v>196</v>
      </c>
      <c r="B203" s="93">
        <v>5</v>
      </c>
      <c r="C203" s="107" t="s">
        <v>656</v>
      </c>
      <c r="D203" s="108" t="s">
        <v>363</v>
      </c>
      <c r="E203" s="108" t="s">
        <v>321</v>
      </c>
      <c r="F203" s="108">
        <v>1</v>
      </c>
      <c r="G203" s="96"/>
      <c r="H203" s="109"/>
      <c r="I203" s="70"/>
      <c r="J203" s="70"/>
      <c r="K203" s="70"/>
      <c r="L203" s="110"/>
      <c r="M203" s="64">
        <f t="shared" si="3"/>
        <v>0</v>
      </c>
      <c r="N203" s="33"/>
      <c r="O203" s="33"/>
    </row>
    <row r="204" spans="1:16" s="26" customFormat="1" ht="16.5" thickTop="1" thickBot="1" x14ac:dyDescent="0.3">
      <c r="A204" s="49">
        <v>197</v>
      </c>
      <c r="B204" s="93">
        <v>5</v>
      </c>
      <c r="C204" s="107" t="s">
        <v>742</v>
      </c>
      <c r="D204" s="108" t="s">
        <v>445</v>
      </c>
      <c r="E204" s="108" t="s">
        <v>321</v>
      </c>
      <c r="F204" s="108">
        <v>1</v>
      </c>
      <c r="G204" s="96"/>
      <c r="H204" s="109"/>
      <c r="I204" s="70"/>
      <c r="J204" s="70"/>
      <c r="K204" s="70"/>
      <c r="L204" s="112"/>
      <c r="M204" s="64">
        <f t="shared" si="3"/>
        <v>0</v>
      </c>
      <c r="N204" s="33"/>
      <c r="O204" s="33"/>
    </row>
    <row r="205" spans="1:16" s="26" customFormat="1" ht="16.5" thickTop="1" thickBot="1" x14ac:dyDescent="0.3">
      <c r="A205" s="49">
        <v>198</v>
      </c>
      <c r="B205" s="93">
        <v>5</v>
      </c>
      <c r="C205" s="107" t="s">
        <v>743</v>
      </c>
      <c r="D205" s="108" t="s">
        <v>446</v>
      </c>
      <c r="E205" s="108" t="s">
        <v>321</v>
      </c>
      <c r="F205" s="108">
        <v>1</v>
      </c>
      <c r="G205" s="96"/>
      <c r="H205" s="109"/>
      <c r="I205" s="70"/>
      <c r="J205" s="70"/>
      <c r="K205" s="70"/>
      <c r="L205" s="112"/>
      <c r="M205" s="64">
        <f t="shared" si="3"/>
        <v>0</v>
      </c>
      <c r="N205" s="33"/>
      <c r="O205" s="33"/>
    </row>
    <row r="206" spans="1:16" s="26" customFormat="1" ht="16.5" thickTop="1" thickBot="1" x14ac:dyDescent="0.3">
      <c r="A206" s="49">
        <v>199</v>
      </c>
      <c r="B206" s="93">
        <v>5</v>
      </c>
      <c r="C206" s="107" t="s">
        <v>733</v>
      </c>
      <c r="D206" s="108" t="s">
        <v>608</v>
      </c>
      <c r="E206" s="108" t="s">
        <v>321</v>
      </c>
      <c r="F206" s="108">
        <v>4</v>
      </c>
      <c r="G206" s="96"/>
      <c r="H206" s="109"/>
      <c r="I206" s="70"/>
      <c r="J206" s="70"/>
      <c r="K206" s="70"/>
      <c r="L206" s="112"/>
      <c r="M206" s="64">
        <f t="shared" si="3"/>
        <v>0</v>
      </c>
      <c r="N206" s="33"/>
      <c r="O206" s="33"/>
    </row>
    <row r="207" spans="1:16" s="26" customFormat="1" ht="16.5" thickTop="1" thickBot="1" x14ac:dyDescent="0.3">
      <c r="A207" s="49">
        <v>200</v>
      </c>
      <c r="B207" s="93">
        <v>5</v>
      </c>
      <c r="C207" s="107" t="s">
        <v>744</v>
      </c>
      <c r="D207" s="108" t="s">
        <v>641</v>
      </c>
      <c r="E207" s="108" t="s">
        <v>321</v>
      </c>
      <c r="F207" s="108">
        <v>4</v>
      </c>
      <c r="G207" s="96"/>
      <c r="H207" s="109"/>
      <c r="I207" s="70"/>
      <c r="J207" s="70"/>
      <c r="K207" s="70"/>
      <c r="L207" s="112"/>
      <c r="M207" s="64">
        <f t="shared" si="3"/>
        <v>0</v>
      </c>
      <c r="N207" s="33"/>
      <c r="O207" s="33"/>
    </row>
    <row r="208" spans="1:16" s="26" customFormat="1" ht="16.5" thickTop="1" thickBot="1" x14ac:dyDescent="0.3">
      <c r="A208" s="113">
        <v>201</v>
      </c>
      <c r="B208" s="114">
        <v>5</v>
      </c>
      <c r="C208" s="115" t="s">
        <v>577</v>
      </c>
      <c r="D208" s="116" t="s">
        <v>578</v>
      </c>
      <c r="E208" s="116" t="s">
        <v>321</v>
      </c>
      <c r="F208" s="117">
        <v>2</v>
      </c>
      <c r="G208" s="118"/>
      <c r="H208" s="119"/>
      <c r="I208" s="120"/>
      <c r="J208" s="120"/>
      <c r="K208" s="120"/>
      <c r="L208" s="112"/>
      <c r="M208" s="121">
        <f t="shared" si="3"/>
        <v>0</v>
      </c>
      <c r="N208" s="33"/>
      <c r="O208" s="33"/>
    </row>
    <row r="209" spans="1:15" s="26" customFormat="1" ht="72.75" customHeight="1" thickBot="1" x14ac:dyDescent="0.3">
      <c r="A209" s="205" t="s">
        <v>686</v>
      </c>
      <c r="B209" s="206"/>
      <c r="C209" s="206"/>
      <c r="D209" s="206"/>
      <c r="E209" s="206"/>
      <c r="F209" s="206"/>
      <c r="G209" s="206"/>
      <c r="H209" s="206"/>
      <c r="I209" s="206"/>
      <c r="J209" s="206"/>
      <c r="K209" s="206"/>
      <c r="L209" s="207"/>
      <c r="M209" s="122">
        <f>SUM(M8:M208)</f>
        <v>0</v>
      </c>
      <c r="N209" s="33"/>
      <c r="O209" s="33"/>
    </row>
    <row r="210" spans="1:15" x14ac:dyDescent="0.3">
      <c r="A210" s="186"/>
    </row>
    <row r="212" spans="1:15" ht="66.75" customHeight="1" x14ac:dyDescent="0.3">
      <c r="F212" s="208" t="s">
        <v>658</v>
      </c>
      <c r="G212" s="208"/>
      <c r="H212" s="208"/>
      <c r="I212" s="208"/>
      <c r="J212" s="208"/>
      <c r="K212" s="208"/>
      <c r="L212" s="208"/>
      <c r="M212" s="208"/>
    </row>
  </sheetData>
  <mergeCells count="3">
    <mergeCell ref="N5:O5"/>
    <mergeCell ref="A209:L209"/>
    <mergeCell ref="F212:M212"/>
  </mergeCells>
  <pageMargins left="0.7" right="0.7" top="0.75" bottom="0.75" header="0.3" footer="0.3"/>
  <pageSetup paperSize="9" scale="58" fitToHeight="0" orientation="portrait" r:id="rId1"/>
  <rowBreaks count="2" manualBreakCount="2">
    <brk id="70" max="12" man="1"/>
    <brk id="146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555F1-5339-4EA7-9A00-224FE494B8C8}">
  <sheetPr>
    <pageSetUpPr fitToPage="1"/>
  </sheetPr>
  <dimension ref="A1:O17"/>
  <sheetViews>
    <sheetView view="pageBreakPreview" zoomScale="60" zoomScaleNormal="100" workbookViewId="0">
      <selection activeCell="N17" sqref="N17"/>
    </sheetView>
  </sheetViews>
  <sheetFormatPr defaultColWidth="9.140625" defaultRowHeight="18.75" x14ac:dyDescent="0.3"/>
  <cols>
    <col min="1" max="1" width="6.140625" style="35" customWidth="1"/>
    <col min="2" max="2" width="6.140625" style="36" customWidth="1"/>
    <col min="3" max="3" width="65.7109375" style="35" customWidth="1"/>
    <col min="4" max="4" width="17.140625" style="37" customWidth="1"/>
    <col min="5" max="5" width="17.42578125" style="35" customWidth="1"/>
    <col min="6" max="6" width="13" style="37" hidden="1" customWidth="1"/>
    <col min="7" max="7" width="20.28515625" style="38" hidden="1" customWidth="1"/>
    <col min="8" max="8" width="24.42578125" style="35" hidden="1" customWidth="1"/>
    <col min="9" max="9" width="20.42578125" style="35" hidden="1" customWidth="1"/>
    <col min="10" max="10" width="19.28515625" style="35" hidden="1" customWidth="1"/>
    <col min="11" max="11" width="18.7109375" style="35" customWidth="1"/>
    <col min="12" max="12" width="18.42578125" style="35" customWidth="1"/>
    <col min="13" max="13" width="41.140625" style="35" customWidth="1"/>
    <col min="14" max="14" width="20.7109375" style="35" customWidth="1"/>
    <col min="15" max="15" width="22.140625" style="35" customWidth="1"/>
    <col min="16" max="16384" width="9.140625" style="35"/>
  </cols>
  <sheetData>
    <row r="1" spans="1:15" s="26" customFormat="1" ht="15" x14ac:dyDescent="0.25">
      <c r="B1" s="27"/>
      <c r="C1" s="27" t="s">
        <v>318</v>
      </c>
      <c r="D1" s="28"/>
      <c r="F1" s="27" t="s">
        <v>657</v>
      </c>
      <c r="G1" s="29"/>
      <c r="H1" s="30"/>
      <c r="K1" s="27" t="s">
        <v>657</v>
      </c>
      <c r="L1" s="29"/>
      <c r="M1" s="30"/>
    </row>
    <row r="2" spans="1:15" s="26" customFormat="1" ht="15" x14ac:dyDescent="0.25">
      <c r="B2" s="27"/>
      <c r="C2" s="27" t="s">
        <v>684</v>
      </c>
      <c r="D2" s="28"/>
      <c r="F2" s="27" t="s">
        <v>620</v>
      </c>
      <c r="G2" s="28"/>
      <c r="H2" s="31"/>
      <c r="K2" s="27" t="s">
        <v>648</v>
      </c>
      <c r="L2" s="28"/>
      <c r="M2" s="31"/>
    </row>
    <row r="3" spans="1:15" s="26" customFormat="1" ht="15" x14ac:dyDescent="0.25">
      <c r="B3" s="27"/>
      <c r="C3" s="26" t="s">
        <v>685</v>
      </c>
      <c r="D3" s="28"/>
      <c r="G3" s="28"/>
      <c r="H3" s="30"/>
    </row>
    <row r="4" spans="1:15" s="26" customFormat="1" ht="15" x14ac:dyDescent="0.25">
      <c r="B4" s="27"/>
      <c r="D4" s="28"/>
      <c r="G4" s="28"/>
      <c r="H4" s="30"/>
      <c r="J4" s="27" t="s">
        <v>320</v>
      </c>
      <c r="L4" s="27"/>
    </row>
    <row r="5" spans="1:15" s="26" customFormat="1" ht="15.75" thickBot="1" x14ac:dyDescent="0.3">
      <c r="B5" s="27"/>
      <c r="C5" s="27" t="s">
        <v>312</v>
      </c>
      <c r="D5" s="29"/>
      <c r="G5" s="28"/>
      <c r="H5" s="30"/>
      <c r="N5" s="204"/>
      <c r="O5" s="204"/>
    </row>
    <row r="6" spans="1:15" s="26" customFormat="1" ht="46.5" thickTop="1" thickBot="1" x14ac:dyDescent="0.3">
      <c r="A6" s="39" t="s">
        <v>313</v>
      </c>
      <c r="B6" s="40" t="s">
        <v>317</v>
      </c>
      <c r="C6" s="39" t="s">
        <v>314</v>
      </c>
      <c r="D6" s="39" t="s">
        <v>311</v>
      </c>
      <c r="E6" s="41" t="s">
        <v>710</v>
      </c>
      <c r="F6" s="41" t="s">
        <v>316</v>
      </c>
      <c r="G6" s="42"/>
      <c r="H6" s="43"/>
      <c r="I6" s="43" t="s">
        <v>319</v>
      </c>
      <c r="J6" s="43"/>
      <c r="K6" s="44" t="s">
        <v>704</v>
      </c>
      <c r="L6" s="45" t="s">
        <v>715</v>
      </c>
      <c r="M6" s="166" t="s">
        <v>306</v>
      </c>
      <c r="N6" s="34"/>
    </row>
    <row r="7" spans="1:15" s="26" customFormat="1" ht="16.5" thickTop="1" thickBot="1" x14ac:dyDescent="0.3">
      <c r="A7" s="46">
        <v>1</v>
      </c>
      <c r="B7" s="46">
        <v>2</v>
      </c>
      <c r="C7" s="47">
        <v>3</v>
      </c>
      <c r="D7" s="47">
        <v>4</v>
      </c>
      <c r="E7" s="47">
        <v>5</v>
      </c>
      <c r="F7" s="47">
        <v>7</v>
      </c>
      <c r="G7" s="47">
        <v>8</v>
      </c>
      <c r="H7" s="47">
        <v>9</v>
      </c>
      <c r="I7" s="47"/>
      <c r="J7" s="47"/>
      <c r="K7" s="47">
        <v>6</v>
      </c>
      <c r="L7" s="167">
        <v>7</v>
      </c>
      <c r="M7" s="39">
        <v>8</v>
      </c>
      <c r="N7" s="32"/>
    </row>
    <row r="8" spans="1:15" s="26" customFormat="1" ht="31.5" customHeight="1" thickTop="1" thickBot="1" x14ac:dyDescent="0.3">
      <c r="A8" s="43">
        <v>1</v>
      </c>
      <c r="B8" s="43">
        <v>5</v>
      </c>
      <c r="C8" s="168" t="s">
        <v>745</v>
      </c>
      <c r="D8" s="51" t="s">
        <v>564</v>
      </c>
      <c r="E8" s="51">
        <v>1</v>
      </c>
      <c r="F8" s="52"/>
      <c r="G8" s="53"/>
      <c r="H8" s="54"/>
      <c r="I8" s="54"/>
      <c r="J8" s="54"/>
      <c r="K8" s="55"/>
      <c r="L8" s="139">
        <f>(E8*K8)</f>
        <v>0</v>
      </c>
      <c r="M8" s="210" t="s">
        <v>751</v>
      </c>
      <c r="N8" s="33"/>
      <c r="O8" s="30"/>
    </row>
    <row r="9" spans="1:15" s="26" customFormat="1" ht="16.5" thickTop="1" thickBot="1" x14ac:dyDescent="0.3">
      <c r="A9" s="43">
        <v>2</v>
      </c>
      <c r="B9" s="93">
        <v>5</v>
      </c>
      <c r="C9" s="169" t="s">
        <v>746</v>
      </c>
      <c r="D9" s="108" t="s">
        <v>602</v>
      </c>
      <c r="E9" s="108">
        <v>1</v>
      </c>
      <c r="F9" s="96"/>
      <c r="G9" s="109"/>
      <c r="H9" s="70"/>
      <c r="I9" s="70"/>
      <c r="J9" s="70"/>
      <c r="K9" s="110"/>
      <c r="L9" s="81">
        <f t="shared" ref="L9:L13" si="0">(E9*K9)</f>
        <v>0</v>
      </c>
      <c r="M9" s="211"/>
      <c r="N9" s="33"/>
    </row>
    <row r="10" spans="1:15" s="26" customFormat="1" ht="16.5" thickTop="1" thickBot="1" x14ac:dyDescent="0.3">
      <c r="A10" s="43">
        <v>3</v>
      </c>
      <c r="B10" s="93">
        <v>5</v>
      </c>
      <c r="C10" s="169" t="s">
        <v>747</v>
      </c>
      <c r="D10" s="108" t="s">
        <v>572</v>
      </c>
      <c r="E10" s="108">
        <v>1</v>
      </c>
      <c r="F10" s="96"/>
      <c r="G10" s="109"/>
      <c r="H10" s="70"/>
      <c r="I10" s="70"/>
      <c r="J10" s="70"/>
      <c r="K10" s="110"/>
      <c r="L10" s="81">
        <f t="shared" si="0"/>
        <v>0</v>
      </c>
      <c r="M10" s="211"/>
      <c r="N10" s="33"/>
    </row>
    <row r="11" spans="1:15" s="26" customFormat="1" ht="16.5" thickTop="1" thickBot="1" x14ac:dyDescent="0.3">
      <c r="A11" s="43">
        <v>4</v>
      </c>
      <c r="B11" s="93">
        <v>5</v>
      </c>
      <c r="C11" s="169" t="s">
        <v>748</v>
      </c>
      <c r="D11" s="108" t="s">
        <v>575</v>
      </c>
      <c r="E11" s="108">
        <v>1</v>
      </c>
      <c r="F11" s="96"/>
      <c r="G11" s="109"/>
      <c r="H11" s="70"/>
      <c r="I11" s="70"/>
      <c r="J11" s="70"/>
      <c r="K11" s="110"/>
      <c r="L11" s="81">
        <f t="shared" si="0"/>
        <v>0</v>
      </c>
      <c r="M11" s="211"/>
      <c r="N11" s="33"/>
    </row>
    <row r="12" spans="1:15" s="26" customFormat="1" ht="16.5" thickTop="1" thickBot="1" x14ac:dyDescent="0.3">
      <c r="A12" s="43">
        <v>5</v>
      </c>
      <c r="B12" s="114">
        <v>5</v>
      </c>
      <c r="C12" s="170" t="s">
        <v>749</v>
      </c>
      <c r="D12" s="116" t="s">
        <v>709</v>
      </c>
      <c r="E12" s="116">
        <v>1</v>
      </c>
      <c r="F12" s="96"/>
      <c r="G12" s="109"/>
      <c r="H12" s="70"/>
      <c r="I12" s="70"/>
      <c r="J12" s="70"/>
      <c r="K12" s="112"/>
      <c r="L12" s="171">
        <f t="shared" si="0"/>
        <v>0</v>
      </c>
      <c r="M12" s="211"/>
      <c r="N12" s="33"/>
    </row>
    <row r="13" spans="1:15" s="26" customFormat="1" ht="16.5" thickTop="1" thickBot="1" x14ac:dyDescent="0.3">
      <c r="A13" s="151">
        <v>6</v>
      </c>
      <c r="B13" s="114">
        <v>5</v>
      </c>
      <c r="C13" s="170" t="s">
        <v>750</v>
      </c>
      <c r="D13" s="116" t="s">
        <v>579</v>
      </c>
      <c r="E13" s="116">
        <v>1</v>
      </c>
      <c r="F13" s="118"/>
      <c r="G13" s="119"/>
      <c r="H13" s="120"/>
      <c r="I13" s="120"/>
      <c r="J13" s="120"/>
      <c r="K13" s="112"/>
      <c r="L13" s="171">
        <f t="shared" si="0"/>
        <v>0</v>
      </c>
      <c r="M13" s="211"/>
      <c r="N13" s="33"/>
      <c r="O13" s="30"/>
    </row>
    <row r="14" spans="1:15" s="26" customFormat="1" ht="16.5" customHeight="1" thickBot="1" x14ac:dyDescent="0.3">
      <c r="A14" s="205" t="s">
        <v>711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9"/>
      <c r="L14" s="172">
        <f>SUM(L8:L13)</f>
        <v>0</v>
      </c>
      <c r="M14" s="212"/>
      <c r="N14" s="33"/>
    </row>
    <row r="15" spans="1:15" x14ac:dyDescent="0.3">
      <c r="A15" s="186"/>
    </row>
    <row r="17" spans="5:12" ht="72" customHeight="1" x14ac:dyDescent="0.3">
      <c r="E17" s="208" t="s">
        <v>658</v>
      </c>
      <c r="F17" s="208"/>
      <c r="G17" s="208"/>
      <c r="H17" s="208"/>
      <c r="I17" s="208"/>
      <c r="J17" s="208"/>
      <c r="K17" s="208"/>
      <c r="L17" s="208"/>
    </row>
  </sheetData>
  <mergeCells count="4">
    <mergeCell ref="N5:O5"/>
    <mergeCell ref="A14:K14"/>
    <mergeCell ref="E17:L17"/>
    <mergeCell ref="M8:M14"/>
  </mergeCells>
  <pageMargins left="0.7" right="0.7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5D2A5-3A7F-4A38-AC0F-1B0F339A0F9A}">
  <sheetPr>
    <pageSetUpPr fitToPage="1"/>
  </sheetPr>
  <dimension ref="A1:O13"/>
  <sheetViews>
    <sheetView view="pageBreakPreview" zoomScale="60" zoomScaleNormal="100" workbookViewId="0">
      <selection activeCell="M13" sqref="M13"/>
    </sheetView>
  </sheetViews>
  <sheetFormatPr defaultColWidth="9.140625" defaultRowHeight="18.75" x14ac:dyDescent="0.3"/>
  <cols>
    <col min="1" max="1" width="6.140625" style="35" customWidth="1"/>
    <col min="2" max="2" width="6.140625" style="36" customWidth="1"/>
    <col min="3" max="3" width="65.7109375" style="35" customWidth="1"/>
    <col min="4" max="4" width="17.140625" style="37" customWidth="1"/>
    <col min="5" max="5" width="17.42578125" style="35" customWidth="1"/>
    <col min="6" max="6" width="13" style="37" hidden="1" customWidth="1"/>
    <col min="7" max="7" width="20.28515625" style="38" hidden="1" customWidth="1"/>
    <col min="8" max="8" width="24.42578125" style="35" hidden="1" customWidth="1"/>
    <col min="9" max="9" width="20.42578125" style="35" hidden="1" customWidth="1"/>
    <col min="10" max="10" width="19.28515625" style="35" hidden="1" customWidth="1"/>
    <col min="11" max="11" width="18.7109375" style="35" customWidth="1"/>
    <col min="12" max="12" width="18.42578125" style="35" customWidth="1"/>
    <col min="13" max="13" width="80.85546875" style="35" customWidth="1"/>
    <col min="14" max="14" width="20.7109375" style="35" customWidth="1"/>
    <col min="15" max="15" width="22.140625" style="35" customWidth="1"/>
    <col min="16" max="16384" width="9.140625" style="35"/>
  </cols>
  <sheetData>
    <row r="1" spans="1:15" s="26" customFormat="1" ht="15" x14ac:dyDescent="0.25">
      <c r="B1" s="27"/>
      <c r="C1" s="27" t="s">
        <v>318</v>
      </c>
      <c r="D1" s="28"/>
      <c r="F1" s="27" t="s">
        <v>657</v>
      </c>
      <c r="G1" s="29"/>
      <c r="H1" s="30"/>
      <c r="K1" s="27" t="s">
        <v>657</v>
      </c>
      <c r="L1" s="29"/>
      <c r="M1" s="30"/>
    </row>
    <row r="2" spans="1:15" s="26" customFormat="1" ht="15" x14ac:dyDescent="0.25">
      <c r="B2" s="27"/>
      <c r="C2" s="27" t="s">
        <v>684</v>
      </c>
      <c r="D2" s="28"/>
      <c r="F2" s="27" t="s">
        <v>620</v>
      </c>
      <c r="G2" s="28"/>
      <c r="H2" s="31"/>
      <c r="K2" s="27" t="s">
        <v>713</v>
      </c>
      <c r="L2" s="28"/>
      <c r="M2" s="31"/>
    </row>
    <row r="3" spans="1:15" s="26" customFormat="1" ht="15" x14ac:dyDescent="0.25">
      <c r="B3" s="27"/>
      <c r="C3" s="26" t="s">
        <v>685</v>
      </c>
      <c r="D3" s="28"/>
      <c r="G3" s="28"/>
      <c r="H3" s="30"/>
    </row>
    <row r="4" spans="1:15" s="26" customFormat="1" ht="15" x14ac:dyDescent="0.25">
      <c r="B4" s="27"/>
      <c r="D4" s="28"/>
      <c r="G4" s="28"/>
      <c r="H4" s="30"/>
      <c r="J4" s="27" t="s">
        <v>320</v>
      </c>
      <c r="L4" s="27"/>
    </row>
    <row r="5" spans="1:15" s="26" customFormat="1" ht="15.75" thickBot="1" x14ac:dyDescent="0.3">
      <c r="B5" s="27"/>
      <c r="C5" s="27" t="s">
        <v>312</v>
      </c>
      <c r="D5" s="29"/>
      <c r="G5" s="28"/>
      <c r="H5" s="30"/>
      <c r="N5" s="204"/>
      <c r="O5" s="204"/>
    </row>
    <row r="6" spans="1:15" s="26" customFormat="1" ht="46.5" thickTop="1" thickBot="1" x14ac:dyDescent="0.3">
      <c r="A6" s="173" t="s">
        <v>313</v>
      </c>
      <c r="B6" s="40" t="s">
        <v>317</v>
      </c>
      <c r="C6" s="39" t="s">
        <v>314</v>
      </c>
      <c r="D6" s="39" t="s">
        <v>311</v>
      </c>
      <c r="E6" s="41" t="s">
        <v>710</v>
      </c>
      <c r="F6" s="41" t="s">
        <v>316</v>
      </c>
      <c r="G6" s="42"/>
      <c r="H6" s="43"/>
      <c r="I6" s="43" t="s">
        <v>319</v>
      </c>
      <c r="J6" s="43"/>
      <c r="K6" s="45" t="s">
        <v>704</v>
      </c>
      <c r="L6" s="45" t="s">
        <v>715</v>
      </c>
      <c r="M6" s="41" t="s">
        <v>306</v>
      </c>
      <c r="N6" s="174"/>
    </row>
    <row r="7" spans="1:15" s="26" customFormat="1" ht="16.5" thickTop="1" thickBot="1" x14ac:dyDescent="0.3">
      <c r="A7" s="46">
        <v>1</v>
      </c>
      <c r="B7" s="46">
        <v>2</v>
      </c>
      <c r="C7" s="47">
        <v>3</v>
      </c>
      <c r="D7" s="47">
        <v>4</v>
      </c>
      <c r="E7" s="47">
        <v>5</v>
      </c>
      <c r="F7" s="47">
        <v>7</v>
      </c>
      <c r="G7" s="47">
        <v>8</v>
      </c>
      <c r="H7" s="47">
        <v>9</v>
      </c>
      <c r="I7" s="47"/>
      <c r="J7" s="47"/>
      <c r="K7" s="47">
        <v>6</v>
      </c>
      <c r="L7" s="167">
        <v>7</v>
      </c>
      <c r="M7" s="39">
        <v>8</v>
      </c>
      <c r="N7" s="32"/>
    </row>
    <row r="8" spans="1:15" s="26" customFormat="1" ht="73.5" customHeight="1" thickTop="1" thickBot="1" x14ac:dyDescent="0.3">
      <c r="A8" s="43">
        <v>1</v>
      </c>
      <c r="B8" s="43">
        <v>3</v>
      </c>
      <c r="C8" s="168" t="s">
        <v>752</v>
      </c>
      <c r="D8" s="51" t="s">
        <v>712</v>
      </c>
      <c r="E8" s="51">
        <v>1</v>
      </c>
      <c r="F8" s="52"/>
      <c r="G8" s="53"/>
      <c r="H8" s="54"/>
      <c r="I8" s="54"/>
      <c r="J8" s="54"/>
      <c r="K8" s="55"/>
      <c r="L8" s="139">
        <f>(E8*K8)</f>
        <v>0</v>
      </c>
      <c r="M8" s="213" t="s">
        <v>754</v>
      </c>
      <c r="N8" s="33"/>
      <c r="O8" s="30"/>
    </row>
    <row r="9" spans="1:15" s="26" customFormat="1" ht="85.5" customHeight="1" thickTop="1" thickBot="1" x14ac:dyDescent="0.3">
      <c r="A9" s="151">
        <v>2</v>
      </c>
      <c r="B9" s="114">
        <v>5</v>
      </c>
      <c r="C9" s="170" t="s">
        <v>753</v>
      </c>
      <c r="D9" s="116" t="s">
        <v>712</v>
      </c>
      <c r="E9" s="116">
        <v>13</v>
      </c>
      <c r="F9" s="118"/>
      <c r="G9" s="119"/>
      <c r="H9" s="120"/>
      <c r="I9" s="120"/>
      <c r="J9" s="120"/>
      <c r="K9" s="112"/>
      <c r="L9" s="171">
        <f t="shared" ref="L9" si="0">(E9*K9)</f>
        <v>0</v>
      </c>
      <c r="M9" s="214"/>
      <c r="N9" s="33"/>
      <c r="O9" s="30"/>
    </row>
    <row r="10" spans="1:15" s="26" customFormat="1" ht="79.5" customHeight="1" thickBot="1" x14ac:dyDescent="0.3">
      <c r="A10" s="205" t="s">
        <v>714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9"/>
      <c r="L10" s="172">
        <f>SUM(L8:L9)</f>
        <v>0</v>
      </c>
      <c r="M10" s="215"/>
      <c r="N10" s="33"/>
    </row>
    <row r="11" spans="1:15" x14ac:dyDescent="0.3">
      <c r="A11" s="186"/>
    </row>
    <row r="13" spans="1:15" ht="66" customHeight="1" x14ac:dyDescent="0.3">
      <c r="E13" s="208" t="s">
        <v>658</v>
      </c>
      <c r="F13" s="208"/>
      <c r="G13" s="208"/>
      <c r="H13" s="208"/>
      <c r="I13" s="208"/>
      <c r="J13" s="208"/>
      <c r="K13" s="208"/>
      <c r="L13" s="208"/>
    </row>
  </sheetData>
  <mergeCells count="4">
    <mergeCell ref="N5:O5"/>
    <mergeCell ref="A10:K10"/>
    <mergeCell ref="M8:M10"/>
    <mergeCell ref="E13:L13"/>
  </mergeCells>
  <pageMargins left="0.7" right="0.7" top="0.75" bottom="0.75" header="0.3" footer="0.3"/>
  <pageSetup paperSize="9" scale="58" fitToHeight="0" orientation="landscape" r:id="rId1"/>
  <colBreaks count="1" manualBreakCount="1">
    <brk id="13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94D2-8854-4C69-BFDE-F0AE6497E258}">
  <sheetPr>
    <pageSetUpPr fitToPage="1"/>
  </sheetPr>
  <dimension ref="A1:O13"/>
  <sheetViews>
    <sheetView view="pageBreakPreview" zoomScale="60" zoomScaleNormal="100" workbookViewId="0">
      <selection activeCell="M16" sqref="M16"/>
    </sheetView>
  </sheetViews>
  <sheetFormatPr defaultColWidth="9.140625" defaultRowHeight="18.75" x14ac:dyDescent="0.3"/>
  <cols>
    <col min="1" max="1" width="6.140625" style="35" customWidth="1"/>
    <col min="2" max="2" width="6.140625" style="36" customWidth="1"/>
    <col min="3" max="3" width="65.7109375" style="35" customWidth="1"/>
    <col min="4" max="4" width="17.140625" style="37" customWidth="1"/>
    <col min="5" max="5" width="17.42578125" style="35" customWidth="1"/>
    <col min="6" max="6" width="13" style="37" hidden="1" customWidth="1"/>
    <col min="7" max="7" width="20.28515625" style="38" hidden="1" customWidth="1"/>
    <col min="8" max="8" width="24.42578125" style="35" hidden="1" customWidth="1"/>
    <col min="9" max="9" width="20.42578125" style="35" hidden="1" customWidth="1"/>
    <col min="10" max="10" width="19.28515625" style="35" hidden="1" customWidth="1"/>
    <col min="11" max="11" width="18.7109375" style="35" customWidth="1"/>
    <col min="12" max="12" width="18.42578125" style="35" customWidth="1"/>
    <col min="13" max="13" width="80.85546875" style="35" customWidth="1"/>
    <col min="14" max="14" width="20.7109375" style="35" customWidth="1"/>
    <col min="15" max="15" width="22.140625" style="35" customWidth="1"/>
    <col min="16" max="16384" width="9.140625" style="35"/>
  </cols>
  <sheetData>
    <row r="1" spans="1:15" s="26" customFormat="1" ht="15" x14ac:dyDescent="0.25">
      <c r="B1" s="27"/>
      <c r="C1" s="27" t="s">
        <v>318</v>
      </c>
      <c r="D1" s="28"/>
      <c r="F1" s="27" t="s">
        <v>657</v>
      </c>
      <c r="G1" s="29"/>
      <c r="H1" s="30"/>
      <c r="K1" s="27" t="s">
        <v>657</v>
      </c>
      <c r="L1" s="29"/>
      <c r="M1" s="30"/>
    </row>
    <row r="2" spans="1:15" s="26" customFormat="1" ht="15" x14ac:dyDescent="0.25">
      <c r="B2" s="27"/>
      <c r="C2" s="27" t="s">
        <v>684</v>
      </c>
      <c r="D2" s="28"/>
      <c r="F2" s="27" t="s">
        <v>620</v>
      </c>
      <c r="G2" s="28"/>
      <c r="H2" s="31"/>
      <c r="K2" s="27" t="s">
        <v>719</v>
      </c>
      <c r="L2" s="28"/>
      <c r="M2" s="31"/>
    </row>
    <row r="3" spans="1:15" s="26" customFormat="1" ht="15" x14ac:dyDescent="0.25">
      <c r="B3" s="27"/>
      <c r="C3" s="26" t="s">
        <v>685</v>
      </c>
      <c r="D3" s="28"/>
      <c r="G3" s="28"/>
      <c r="H3" s="30"/>
    </row>
    <row r="4" spans="1:15" s="26" customFormat="1" ht="15" x14ac:dyDescent="0.25">
      <c r="B4" s="27"/>
      <c r="D4" s="28"/>
      <c r="G4" s="28"/>
      <c r="H4" s="30"/>
      <c r="J4" s="27" t="s">
        <v>320</v>
      </c>
      <c r="L4" s="27"/>
    </row>
    <row r="5" spans="1:15" s="26" customFormat="1" ht="15.75" thickBot="1" x14ac:dyDescent="0.3">
      <c r="B5" s="27"/>
      <c r="C5" s="27" t="s">
        <v>312</v>
      </c>
      <c r="D5" s="29"/>
      <c r="G5" s="28"/>
      <c r="H5" s="30"/>
      <c r="N5" s="204"/>
      <c r="O5" s="204"/>
    </row>
    <row r="6" spans="1:15" s="26" customFormat="1" ht="46.5" thickTop="1" thickBot="1" x14ac:dyDescent="0.3">
      <c r="A6" s="173" t="s">
        <v>313</v>
      </c>
      <c r="B6" s="40" t="s">
        <v>317</v>
      </c>
      <c r="C6" s="39" t="s">
        <v>314</v>
      </c>
      <c r="D6" s="39" t="s">
        <v>311</v>
      </c>
      <c r="E6" s="41" t="s">
        <v>710</v>
      </c>
      <c r="F6" s="41" t="s">
        <v>316</v>
      </c>
      <c r="G6" s="42"/>
      <c r="H6" s="43"/>
      <c r="I6" s="43" t="s">
        <v>319</v>
      </c>
      <c r="J6" s="43"/>
      <c r="K6" s="45" t="s">
        <v>704</v>
      </c>
      <c r="L6" s="45" t="s">
        <v>715</v>
      </c>
      <c r="M6" s="41" t="s">
        <v>718</v>
      </c>
      <c r="N6" s="174"/>
    </row>
    <row r="7" spans="1:15" s="26" customFormat="1" ht="16.5" thickTop="1" thickBot="1" x14ac:dyDescent="0.3">
      <c r="A7" s="46">
        <v>1</v>
      </c>
      <c r="B7" s="46">
        <v>2</v>
      </c>
      <c r="C7" s="47">
        <v>3</v>
      </c>
      <c r="D7" s="47">
        <v>4</v>
      </c>
      <c r="E7" s="47">
        <v>5</v>
      </c>
      <c r="F7" s="47">
        <v>7</v>
      </c>
      <c r="G7" s="47">
        <v>8</v>
      </c>
      <c r="H7" s="47">
        <v>9</v>
      </c>
      <c r="I7" s="47"/>
      <c r="J7" s="47"/>
      <c r="K7" s="47">
        <v>6</v>
      </c>
      <c r="L7" s="167">
        <v>7</v>
      </c>
      <c r="M7" s="47">
        <v>8</v>
      </c>
      <c r="N7" s="32"/>
    </row>
    <row r="8" spans="1:15" s="26" customFormat="1" ht="102.75" customHeight="1" thickTop="1" thickBot="1" x14ac:dyDescent="0.3">
      <c r="A8" s="151">
        <v>1</v>
      </c>
      <c r="B8" s="151">
        <v>4</v>
      </c>
      <c r="C8" s="176" t="s">
        <v>755</v>
      </c>
      <c r="D8" s="151" t="s">
        <v>721</v>
      </c>
      <c r="E8" s="151">
        <v>1</v>
      </c>
      <c r="F8" s="39"/>
      <c r="G8" s="39"/>
      <c r="H8" s="39"/>
      <c r="I8" s="39"/>
      <c r="J8" s="39"/>
      <c r="K8" s="158"/>
      <c r="L8" s="158">
        <f>SUM(E8*K8)</f>
        <v>0</v>
      </c>
      <c r="M8" s="216" t="s">
        <v>756</v>
      </c>
      <c r="N8" s="32"/>
    </row>
    <row r="9" spans="1:15" s="26" customFormat="1" ht="105" customHeight="1" thickTop="1" thickBot="1" x14ac:dyDescent="0.3">
      <c r="A9" s="151">
        <v>2</v>
      </c>
      <c r="B9" s="151">
        <v>5</v>
      </c>
      <c r="C9" s="177" t="s">
        <v>755</v>
      </c>
      <c r="D9" s="178" t="s">
        <v>721</v>
      </c>
      <c r="E9" s="178">
        <v>2</v>
      </c>
      <c r="F9" s="179"/>
      <c r="G9" s="180"/>
      <c r="H9" s="181"/>
      <c r="I9" s="181"/>
      <c r="J9" s="181"/>
      <c r="K9" s="182"/>
      <c r="L9" s="158">
        <f>(E9*K9)</f>
        <v>0</v>
      </c>
      <c r="M9" s="217"/>
      <c r="N9" s="33"/>
      <c r="O9" s="30"/>
    </row>
    <row r="10" spans="1:15" s="26" customFormat="1" ht="50.25" customHeight="1" thickBot="1" x14ac:dyDescent="0.3">
      <c r="A10" s="205" t="s">
        <v>714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  <c r="L10" s="122">
        <f>SUM(L8:L9)</f>
        <v>0</v>
      </c>
      <c r="M10" s="175"/>
      <c r="N10" s="33"/>
    </row>
    <row r="11" spans="1:15" x14ac:dyDescent="0.3">
      <c r="A11" s="186"/>
    </row>
    <row r="13" spans="1:15" ht="75.75" customHeight="1" x14ac:dyDescent="0.3">
      <c r="E13" s="208" t="s">
        <v>658</v>
      </c>
      <c r="F13" s="208"/>
      <c r="G13" s="208"/>
      <c r="H13" s="208"/>
      <c r="I13" s="208"/>
      <c r="J13" s="208"/>
      <c r="K13" s="208"/>
      <c r="L13" s="208"/>
    </row>
  </sheetData>
  <mergeCells count="4">
    <mergeCell ref="M8:M9"/>
    <mergeCell ref="N5:O5"/>
    <mergeCell ref="A10:K10"/>
    <mergeCell ref="E13:L13"/>
  </mergeCells>
  <pageMargins left="0.7" right="0.7" top="0.75" bottom="0.75" header="0.3" footer="0.3"/>
  <pageSetup paperSize="9" scale="58" fitToHeight="0" orientation="landscape" r:id="rId1"/>
  <colBreaks count="1" manualBreakCount="1">
    <brk id="13" max="1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5F475-E69B-4B59-B4F8-9B03624BB0B4}">
  <sheetPr>
    <pageSetUpPr fitToPage="1"/>
  </sheetPr>
  <dimension ref="A1:O13"/>
  <sheetViews>
    <sheetView view="pageBreakPreview" zoomScale="60" zoomScaleNormal="100" workbookViewId="0">
      <selection activeCell="E8" sqref="E8"/>
    </sheetView>
  </sheetViews>
  <sheetFormatPr defaultColWidth="9.140625" defaultRowHeight="18.75" x14ac:dyDescent="0.3"/>
  <cols>
    <col min="1" max="1" width="6.140625" style="35" customWidth="1"/>
    <col min="2" max="2" width="6.140625" style="36" customWidth="1"/>
    <col min="3" max="3" width="65.7109375" style="35" customWidth="1"/>
    <col min="4" max="4" width="17.140625" style="37" customWidth="1"/>
    <col min="5" max="5" width="17.42578125" style="35" customWidth="1"/>
    <col min="6" max="6" width="13" style="37" hidden="1" customWidth="1"/>
    <col min="7" max="7" width="20.28515625" style="38" hidden="1" customWidth="1"/>
    <col min="8" max="8" width="24.42578125" style="35" hidden="1" customWidth="1"/>
    <col min="9" max="9" width="20.42578125" style="35" hidden="1" customWidth="1"/>
    <col min="10" max="10" width="19.28515625" style="35" hidden="1" customWidth="1"/>
    <col min="11" max="11" width="18.7109375" style="35" customWidth="1"/>
    <col min="12" max="12" width="18.42578125" style="35" customWidth="1"/>
    <col min="13" max="13" width="92.7109375" style="35" customWidth="1"/>
    <col min="14" max="14" width="20.7109375" style="35" customWidth="1"/>
    <col min="15" max="15" width="22.140625" style="35" customWidth="1"/>
    <col min="16" max="16384" width="9.140625" style="35"/>
  </cols>
  <sheetData>
    <row r="1" spans="1:15" s="26" customFormat="1" ht="15" x14ac:dyDescent="0.25">
      <c r="B1" s="27"/>
      <c r="C1" s="27" t="s">
        <v>318</v>
      </c>
      <c r="D1" s="28"/>
      <c r="F1" s="27" t="s">
        <v>657</v>
      </c>
      <c r="G1" s="29"/>
      <c r="H1" s="30"/>
      <c r="K1" s="27" t="s">
        <v>657</v>
      </c>
      <c r="L1" s="29"/>
      <c r="M1" s="30"/>
    </row>
    <row r="2" spans="1:15" s="26" customFormat="1" ht="15" x14ac:dyDescent="0.25">
      <c r="B2" s="27"/>
      <c r="C2" s="27" t="s">
        <v>684</v>
      </c>
      <c r="D2" s="28"/>
      <c r="F2" s="27" t="s">
        <v>620</v>
      </c>
      <c r="G2" s="28"/>
      <c r="H2" s="31"/>
      <c r="K2" s="27" t="s">
        <v>722</v>
      </c>
      <c r="L2" s="28"/>
      <c r="M2" s="31"/>
    </row>
    <row r="3" spans="1:15" s="26" customFormat="1" ht="15" x14ac:dyDescent="0.25">
      <c r="B3" s="27"/>
      <c r="C3" s="26" t="s">
        <v>685</v>
      </c>
      <c r="D3" s="28"/>
      <c r="G3" s="28"/>
      <c r="H3" s="30"/>
    </row>
    <row r="4" spans="1:15" s="26" customFormat="1" ht="15" x14ac:dyDescent="0.25">
      <c r="B4" s="27"/>
      <c r="D4" s="28"/>
      <c r="G4" s="28"/>
      <c r="H4" s="30"/>
      <c r="J4" s="27" t="s">
        <v>320</v>
      </c>
      <c r="L4" s="27"/>
    </row>
    <row r="5" spans="1:15" s="26" customFormat="1" ht="15.75" thickBot="1" x14ac:dyDescent="0.3">
      <c r="B5" s="27"/>
      <c r="C5" s="27" t="s">
        <v>312</v>
      </c>
      <c r="D5" s="29"/>
      <c r="G5" s="28"/>
      <c r="H5" s="30"/>
      <c r="N5" s="204"/>
      <c r="O5" s="204"/>
    </row>
    <row r="6" spans="1:15" s="26" customFormat="1" ht="46.5" thickTop="1" thickBot="1" x14ac:dyDescent="0.3">
      <c r="A6" s="39" t="s">
        <v>313</v>
      </c>
      <c r="B6" s="40" t="s">
        <v>317</v>
      </c>
      <c r="C6" s="39" t="s">
        <v>314</v>
      </c>
      <c r="D6" s="39" t="s">
        <v>311</v>
      </c>
      <c r="E6" s="41" t="s">
        <v>716</v>
      </c>
      <c r="F6" s="41" t="s">
        <v>316</v>
      </c>
      <c r="G6" s="42"/>
      <c r="H6" s="43"/>
      <c r="I6" s="43" t="s">
        <v>319</v>
      </c>
      <c r="J6" s="43"/>
      <c r="K6" s="45" t="s">
        <v>717</v>
      </c>
      <c r="L6" s="44" t="s">
        <v>720</v>
      </c>
      <c r="M6" s="166" t="s">
        <v>718</v>
      </c>
      <c r="N6" s="34"/>
    </row>
    <row r="7" spans="1:15" s="26" customFormat="1" ht="16.5" thickTop="1" thickBot="1" x14ac:dyDescent="0.3">
      <c r="A7" s="46">
        <v>1</v>
      </c>
      <c r="B7" s="46">
        <v>2</v>
      </c>
      <c r="C7" s="47">
        <v>3</v>
      </c>
      <c r="D7" s="47">
        <v>4</v>
      </c>
      <c r="E7" s="47">
        <v>5</v>
      </c>
      <c r="F7" s="47">
        <v>7</v>
      </c>
      <c r="G7" s="47">
        <v>8</v>
      </c>
      <c r="H7" s="47">
        <v>9</v>
      </c>
      <c r="I7" s="47"/>
      <c r="J7" s="47"/>
      <c r="K7" s="47">
        <v>6</v>
      </c>
      <c r="L7" s="167">
        <v>7</v>
      </c>
      <c r="M7" s="47">
        <v>8</v>
      </c>
      <c r="N7" s="32"/>
    </row>
    <row r="8" spans="1:15" ht="107.25" customHeight="1" thickTop="1" thickBot="1" x14ac:dyDescent="0.35">
      <c r="A8" s="218">
        <v>1</v>
      </c>
      <c r="B8" s="218">
        <v>4</v>
      </c>
      <c r="C8" s="219" t="s">
        <v>758</v>
      </c>
      <c r="D8" s="218" t="s">
        <v>721</v>
      </c>
      <c r="E8" s="218">
        <v>1</v>
      </c>
      <c r="F8" s="220"/>
      <c r="G8" s="220"/>
      <c r="H8" s="221"/>
      <c r="I8" s="221"/>
      <c r="J8" s="221"/>
      <c r="K8" s="222"/>
      <c r="L8" s="222">
        <f>SUM(E8*K8)</f>
        <v>0</v>
      </c>
      <c r="M8" s="223" t="s">
        <v>757</v>
      </c>
      <c r="N8" s="224"/>
    </row>
    <row r="9" spans="1:15" ht="107.25" customHeight="1" thickTop="1" thickBot="1" x14ac:dyDescent="0.35">
      <c r="A9" s="225">
        <v>2</v>
      </c>
      <c r="B9" s="225">
        <v>5</v>
      </c>
      <c r="C9" s="226" t="s">
        <v>758</v>
      </c>
      <c r="D9" s="227" t="s">
        <v>721</v>
      </c>
      <c r="E9" s="227">
        <v>9</v>
      </c>
      <c r="F9" s="228"/>
      <c r="G9" s="229"/>
      <c r="H9" s="230"/>
      <c r="I9" s="230"/>
      <c r="J9" s="230"/>
      <c r="K9" s="231"/>
      <c r="L9" s="232">
        <f>(E9*K9)</f>
        <v>0</v>
      </c>
      <c r="M9" s="233"/>
      <c r="N9" s="234"/>
      <c r="O9" s="235"/>
    </row>
    <row r="10" spans="1:15" s="26" customFormat="1" ht="21.75" customHeight="1" thickTop="1" thickBot="1" x14ac:dyDescent="0.3">
      <c r="A10" s="205" t="s">
        <v>714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  <c r="L10" s="183">
        <f>SUM(L8:L9)</f>
        <v>0</v>
      </c>
      <c r="M10" s="184"/>
      <c r="N10" s="33"/>
    </row>
    <row r="11" spans="1:15" x14ac:dyDescent="0.3">
      <c r="A11" s="186"/>
    </row>
    <row r="13" spans="1:15" ht="77.25" customHeight="1" x14ac:dyDescent="0.3">
      <c r="E13" s="208" t="s">
        <v>658</v>
      </c>
      <c r="F13" s="208"/>
      <c r="G13" s="208"/>
      <c r="H13" s="208"/>
      <c r="I13" s="208"/>
      <c r="J13" s="208"/>
      <c r="K13" s="208"/>
      <c r="L13" s="208"/>
    </row>
  </sheetData>
  <mergeCells count="4">
    <mergeCell ref="M8:M9"/>
    <mergeCell ref="N5:O5"/>
    <mergeCell ref="A10:K10"/>
    <mergeCell ref="E13:L13"/>
  </mergeCells>
  <pageMargins left="0.7" right="0.7" top="0.75" bottom="0.75" header="0.3" footer="0.3"/>
  <pageSetup paperSize="9" scale="55" fitToHeight="0" orientation="landscape" r:id="rId1"/>
  <colBreaks count="1" manualBreakCount="1">
    <brk id="13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C616D-3981-49CD-B7DB-77D48DB32BE4}">
  <sheetPr>
    <pageSetUpPr fitToPage="1"/>
  </sheetPr>
  <dimension ref="A1:N48"/>
  <sheetViews>
    <sheetView tabSelected="1" view="pageBreakPreview" topLeftCell="A30" zoomScale="60" zoomScaleNormal="100" workbookViewId="0">
      <selection activeCell="C48" sqref="C48"/>
    </sheetView>
  </sheetViews>
  <sheetFormatPr defaultRowHeight="18" x14ac:dyDescent="0.25"/>
  <cols>
    <col min="1" max="1" width="7.140625" customWidth="1"/>
    <col min="2" max="2" width="6.140625" style="20" customWidth="1"/>
    <col min="3" max="3" width="85.85546875" style="20" customWidth="1"/>
    <col min="4" max="4" width="15" style="20" customWidth="1"/>
    <col min="5" max="5" width="8.28515625" style="24" customWidth="1"/>
    <col min="6" max="6" width="14.140625" style="24" customWidth="1"/>
    <col min="7" max="7" width="18.85546875" style="25" hidden="1" customWidth="1"/>
    <col min="8" max="8" width="12.28515625" style="21" hidden="1" customWidth="1"/>
    <col min="9" max="9" width="23.28515625" style="22" hidden="1" customWidth="1"/>
    <col min="10" max="10" width="18.85546875" customWidth="1"/>
    <col min="11" max="11" width="29.140625" customWidth="1"/>
    <col min="12" max="12" width="77.5703125" style="23" customWidth="1"/>
  </cols>
  <sheetData>
    <row r="1" spans="1:14" s="26" customFormat="1" ht="15" x14ac:dyDescent="0.25">
      <c r="B1" s="27"/>
      <c r="C1" s="27" t="s">
        <v>318</v>
      </c>
      <c r="D1" s="28"/>
      <c r="F1" s="27" t="s">
        <v>657</v>
      </c>
      <c r="G1" s="29"/>
      <c r="H1" s="30"/>
    </row>
    <row r="2" spans="1:14" s="26" customFormat="1" ht="15" x14ac:dyDescent="0.25">
      <c r="B2" s="27"/>
      <c r="C2" s="27" t="s">
        <v>684</v>
      </c>
      <c r="D2" s="28"/>
      <c r="F2" s="27" t="s">
        <v>706</v>
      </c>
      <c r="G2" s="28"/>
      <c r="H2" s="31"/>
    </row>
    <row r="3" spans="1:14" s="26" customFormat="1" ht="15" x14ac:dyDescent="0.25">
      <c r="B3" s="27"/>
      <c r="C3" s="26" t="s">
        <v>685</v>
      </c>
      <c r="D3" s="28"/>
      <c r="G3" s="28"/>
      <c r="H3" s="30"/>
    </row>
    <row r="4" spans="1:14" s="26" customFormat="1" ht="15" x14ac:dyDescent="0.25">
      <c r="B4" s="27"/>
      <c r="D4" s="28"/>
      <c r="G4" s="28"/>
      <c r="H4" s="30"/>
      <c r="K4" s="27"/>
    </row>
    <row r="5" spans="1:14" s="26" customFormat="1" ht="15.75" thickBot="1" x14ac:dyDescent="0.3">
      <c r="B5" s="27"/>
      <c r="C5" s="27" t="s">
        <v>312</v>
      </c>
      <c r="D5" s="29"/>
      <c r="G5" s="28"/>
      <c r="H5" s="30"/>
      <c r="M5" s="204"/>
      <c r="N5" s="204"/>
    </row>
    <row r="6" spans="1:14" s="26" customFormat="1" ht="120" customHeight="1" thickTop="1" thickBot="1" x14ac:dyDescent="0.3">
      <c r="A6" s="39" t="s">
        <v>313</v>
      </c>
      <c r="B6" s="40" t="s">
        <v>317</v>
      </c>
      <c r="C6" s="39" t="s">
        <v>314</v>
      </c>
      <c r="D6" s="39" t="s">
        <v>311</v>
      </c>
      <c r="E6" s="39" t="s">
        <v>315</v>
      </c>
      <c r="F6" s="41" t="s">
        <v>703</v>
      </c>
      <c r="G6" s="45" t="s">
        <v>621</v>
      </c>
      <c r="H6" s="41" t="s">
        <v>316</v>
      </c>
      <c r="I6" s="41" t="s">
        <v>622</v>
      </c>
      <c r="J6" s="41" t="s">
        <v>704</v>
      </c>
      <c r="K6" s="41" t="s">
        <v>705</v>
      </c>
      <c r="L6" s="41" t="s">
        <v>306</v>
      </c>
    </row>
    <row r="7" spans="1:14" s="26" customFormat="1" ht="16.5" thickTop="1" thickBot="1" x14ac:dyDescent="0.3">
      <c r="A7" s="124">
        <v>1</v>
      </c>
      <c r="B7" s="124">
        <v>2</v>
      </c>
      <c r="C7" s="124">
        <v>3</v>
      </c>
      <c r="D7" s="124">
        <v>4</v>
      </c>
      <c r="E7" s="124">
        <v>5</v>
      </c>
      <c r="F7" s="124">
        <v>6</v>
      </c>
      <c r="G7" s="124">
        <v>6</v>
      </c>
      <c r="H7" s="124">
        <v>7</v>
      </c>
      <c r="I7" s="124" t="s">
        <v>623</v>
      </c>
      <c r="J7" s="39">
        <v>7</v>
      </c>
      <c r="K7" s="39">
        <v>8</v>
      </c>
      <c r="L7" s="39">
        <v>9</v>
      </c>
    </row>
    <row r="8" spans="1:14" s="26" customFormat="1" ht="16.5" thickTop="1" thickBot="1" x14ac:dyDescent="0.3">
      <c r="A8" s="125">
        <v>1</v>
      </c>
      <c r="B8" s="43">
        <v>1</v>
      </c>
      <c r="C8" s="126" t="s">
        <v>625</v>
      </c>
      <c r="D8" s="43" t="s">
        <v>626</v>
      </c>
      <c r="E8" s="43" t="s">
        <v>321</v>
      </c>
      <c r="F8" s="43">
        <v>1</v>
      </c>
      <c r="G8" s="127"/>
      <c r="H8" s="128"/>
      <c r="I8" s="129"/>
      <c r="J8" s="56"/>
      <c r="K8" s="130">
        <f t="shared" ref="K8:K45" si="0">SUM(F8*J8)</f>
        <v>0</v>
      </c>
      <c r="L8" s="131"/>
    </row>
    <row r="9" spans="1:14" s="26" customFormat="1" ht="16.5" thickTop="1" thickBot="1" x14ac:dyDescent="0.3">
      <c r="A9" s="125">
        <v>2</v>
      </c>
      <c r="B9" s="57">
        <v>1</v>
      </c>
      <c r="C9" s="58" t="s">
        <v>357</v>
      </c>
      <c r="D9" s="59" t="s">
        <v>358</v>
      </c>
      <c r="E9" s="59" t="s">
        <v>321</v>
      </c>
      <c r="F9" s="59">
        <v>1</v>
      </c>
      <c r="G9" s="132"/>
      <c r="H9" s="133"/>
      <c r="I9" s="134"/>
      <c r="J9" s="135"/>
      <c r="K9" s="136">
        <f t="shared" si="0"/>
        <v>0</v>
      </c>
      <c r="L9" s="137"/>
    </row>
    <row r="10" spans="1:14" s="26" customFormat="1" ht="16.5" thickTop="1" thickBot="1" x14ac:dyDescent="0.3">
      <c r="A10" s="125">
        <v>3</v>
      </c>
      <c r="B10" s="57">
        <v>1</v>
      </c>
      <c r="C10" s="58" t="s">
        <v>382</v>
      </c>
      <c r="D10" s="59" t="s">
        <v>383</v>
      </c>
      <c r="E10" s="59" t="s">
        <v>321</v>
      </c>
      <c r="F10" s="59">
        <v>1</v>
      </c>
      <c r="G10" s="132"/>
      <c r="H10" s="133"/>
      <c r="I10" s="134"/>
      <c r="J10" s="138"/>
      <c r="K10" s="139">
        <f t="shared" si="0"/>
        <v>0</v>
      </c>
      <c r="L10" s="140"/>
    </row>
    <row r="11" spans="1:14" s="26" customFormat="1" ht="16.5" thickTop="1" thickBot="1" x14ac:dyDescent="0.3">
      <c r="A11" s="125">
        <v>4</v>
      </c>
      <c r="B11" s="57">
        <v>1</v>
      </c>
      <c r="C11" s="58" t="s">
        <v>389</v>
      </c>
      <c r="D11" s="59" t="s">
        <v>390</v>
      </c>
      <c r="E11" s="59" t="s">
        <v>321</v>
      </c>
      <c r="F11" s="59">
        <v>1</v>
      </c>
      <c r="G11" s="132"/>
      <c r="H11" s="133"/>
      <c r="I11" s="134"/>
      <c r="J11" s="138"/>
      <c r="K11" s="139">
        <f t="shared" si="0"/>
        <v>0</v>
      </c>
      <c r="L11" s="140"/>
    </row>
    <row r="12" spans="1:14" s="26" customFormat="1" ht="31.5" thickTop="1" thickBot="1" x14ac:dyDescent="0.3">
      <c r="A12" s="125">
        <v>5</v>
      </c>
      <c r="B12" s="57">
        <v>2</v>
      </c>
      <c r="C12" s="58" t="s">
        <v>759</v>
      </c>
      <c r="D12" s="59" t="s">
        <v>687</v>
      </c>
      <c r="E12" s="59" t="s">
        <v>321</v>
      </c>
      <c r="F12" s="59">
        <v>1</v>
      </c>
      <c r="G12" s="132"/>
      <c r="H12" s="133"/>
      <c r="I12" s="134"/>
      <c r="J12" s="138"/>
      <c r="K12" s="139">
        <f t="shared" si="0"/>
        <v>0</v>
      </c>
      <c r="L12" s="140" t="s">
        <v>688</v>
      </c>
    </row>
    <row r="13" spans="1:14" s="26" customFormat="1" ht="31.5" thickTop="1" thickBot="1" x14ac:dyDescent="0.3">
      <c r="A13" s="125">
        <v>6</v>
      </c>
      <c r="B13" s="57">
        <v>2</v>
      </c>
      <c r="C13" s="58" t="s">
        <v>760</v>
      </c>
      <c r="D13" s="59" t="s">
        <v>689</v>
      </c>
      <c r="E13" s="59" t="s">
        <v>321</v>
      </c>
      <c r="F13" s="59">
        <v>1</v>
      </c>
      <c r="G13" s="132"/>
      <c r="H13" s="133"/>
      <c r="I13" s="134"/>
      <c r="J13" s="138"/>
      <c r="K13" s="139">
        <f t="shared" si="0"/>
        <v>0</v>
      </c>
      <c r="L13" s="140" t="s">
        <v>688</v>
      </c>
    </row>
    <row r="14" spans="1:14" s="26" customFormat="1" ht="31.5" thickTop="1" thickBot="1" x14ac:dyDescent="0.3">
      <c r="A14" s="125">
        <v>7</v>
      </c>
      <c r="B14" s="57">
        <v>2</v>
      </c>
      <c r="C14" s="58" t="s">
        <v>761</v>
      </c>
      <c r="D14" s="59" t="s">
        <v>690</v>
      </c>
      <c r="E14" s="59" t="s">
        <v>321</v>
      </c>
      <c r="F14" s="59">
        <v>1</v>
      </c>
      <c r="G14" s="132"/>
      <c r="H14" s="133"/>
      <c r="I14" s="134"/>
      <c r="J14" s="138"/>
      <c r="K14" s="139">
        <f t="shared" si="0"/>
        <v>0</v>
      </c>
      <c r="L14" s="140" t="s">
        <v>688</v>
      </c>
    </row>
    <row r="15" spans="1:14" s="26" customFormat="1" ht="31.5" thickTop="1" thickBot="1" x14ac:dyDescent="0.3">
      <c r="A15" s="125">
        <v>8</v>
      </c>
      <c r="B15" s="57">
        <v>2</v>
      </c>
      <c r="C15" s="141" t="s">
        <v>762</v>
      </c>
      <c r="D15" s="59" t="s">
        <v>691</v>
      </c>
      <c r="E15" s="59" t="s">
        <v>321</v>
      </c>
      <c r="F15" s="59">
        <v>1</v>
      </c>
      <c r="G15" s="132"/>
      <c r="H15" s="133"/>
      <c r="I15" s="134"/>
      <c r="J15" s="138"/>
      <c r="K15" s="139">
        <f t="shared" si="0"/>
        <v>0</v>
      </c>
      <c r="L15" s="140" t="s">
        <v>688</v>
      </c>
    </row>
    <row r="16" spans="1:14" s="26" customFormat="1" ht="31.5" thickTop="1" thickBot="1" x14ac:dyDescent="0.3">
      <c r="A16" s="125">
        <v>9</v>
      </c>
      <c r="B16" s="57">
        <v>2</v>
      </c>
      <c r="C16" s="58" t="s">
        <v>763</v>
      </c>
      <c r="D16" s="59" t="s">
        <v>692</v>
      </c>
      <c r="E16" s="59" t="s">
        <v>321</v>
      </c>
      <c r="F16" s="59">
        <v>1</v>
      </c>
      <c r="G16" s="132"/>
      <c r="H16" s="133"/>
      <c r="I16" s="134"/>
      <c r="J16" s="138"/>
      <c r="K16" s="139">
        <f t="shared" si="0"/>
        <v>0</v>
      </c>
      <c r="L16" s="140" t="s">
        <v>688</v>
      </c>
    </row>
    <row r="17" spans="1:12" s="26" customFormat="1" ht="31.5" thickTop="1" thickBot="1" x14ac:dyDescent="0.3">
      <c r="A17" s="125">
        <v>10</v>
      </c>
      <c r="B17" s="57">
        <v>2</v>
      </c>
      <c r="C17" s="58" t="s">
        <v>764</v>
      </c>
      <c r="D17" s="59" t="s">
        <v>693</v>
      </c>
      <c r="E17" s="59" t="s">
        <v>321</v>
      </c>
      <c r="F17" s="59">
        <v>1</v>
      </c>
      <c r="G17" s="132"/>
      <c r="H17" s="133"/>
      <c r="I17" s="134"/>
      <c r="J17" s="138"/>
      <c r="K17" s="139">
        <f t="shared" si="0"/>
        <v>0</v>
      </c>
      <c r="L17" s="140" t="s">
        <v>688</v>
      </c>
    </row>
    <row r="18" spans="1:12" s="26" customFormat="1" ht="16.5" thickTop="1" thickBot="1" x14ac:dyDescent="0.3">
      <c r="A18" s="125">
        <v>11</v>
      </c>
      <c r="B18" s="57">
        <v>2</v>
      </c>
      <c r="C18" s="58" t="s">
        <v>649</v>
      </c>
      <c r="D18" s="59" t="s">
        <v>650</v>
      </c>
      <c r="E18" s="59" t="s">
        <v>321</v>
      </c>
      <c r="F18" s="59">
        <v>1</v>
      </c>
      <c r="G18" s="132"/>
      <c r="H18" s="133"/>
      <c r="I18" s="134"/>
      <c r="J18" s="138"/>
      <c r="K18" s="139">
        <f t="shared" si="0"/>
        <v>0</v>
      </c>
      <c r="L18" s="140"/>
    </row>
    <row r="19" spans="1:12" s="26" customFormat="1" ht="31.5" thickTop="1" thickBot="1" x14ac:dyDescent="0.3">
      <c r="A19" s="125">
        <v>12</v>
      </c>
      <c r="B19" s="57">
        <v>2</v>
      </c>
      <c r="C19" s="58" t="s">
        <v>765</v>
      </c>
      <c r="D19" s="59" t="s">
        <v>694</v>
      </c>
      <c r="E19" s="59" t="s">
        <v>321</v>
      </c>
      <c r="F19" s="59">
        <v>1</v>
      </c>
      <c r="G19" s="132"/>
      <c r="H19" s="133"/>
      <c r="I19" s="134"/>
      <c r="J19" s="138"/>
      <c r="K19" s="139">
        <f t="shared" si="0"/>
        <v>0</v>
      </c>
      <c r="L19" s="140" t="s">
        <v>688</v>
      </c>
    </row>
    <row r="20" spans="1:12" s="26" customFormat="1" ht="16.5" thickTop="1" thickBot="1" x14ac:dyDescent="0.3">
      <c r="A20" s="125">
        <v>13</v>
      </c>
      <c r="B20" s="65">
        <v>2</v>
      </c>
      <c r="C20" s="142" t="s">
        <v>766</v>
      </c>
      <c r="D20" s="65" t="s">
        <v>629</v>
      </c>
      <c r="E20" s="65" t="s">
        <v>321</v>
      </c>
      <c r="F20" s="65">
        <v>1</v>
      </c>
      <c r="G20" s="143">
        <v>80</v>
      </c>
      <c r="H20" s="144"/>
      <c r="I20" s="143"/>
      <c r="J20" s="138"/>
      <c r="K20" s="139">
        <f t="shared" si="0"/>
        <v>0</v>
      </c>
      <c r="L20" s="140"/>
    </row>
    <row r="21" spans="1:12" s="26" customFormat="1" ht="16.5" thickTop="1" thickBot="1" x14ac:dyDescent="0.3">
      <c r="A21" s="125">
        <v>14</v>
      </c>
      <c r="B21" s="65">
        <v>2</v>
      </c>
      <c r="C21" s="79" t="s">
        <v>630</v>
      </c>
      <c r="D21" s="65" t="s">
        <v>631</v>
      </c>
      <c r="E21" s="65" t="s">
        <v>321</v>
      </c>
      <c r="F21" s="65">
        <v>1</v>
      </c>
      <c r="G21" s="143">
        <v>18</v>
      </c>
      <c r="H21" s="144"/>
      <c r="I21" s="143"/>
      <c r="J21" s="138"/>
      <c r="K21" s="139">
        <f t="shared" si="0"/>
        <v>0</v>
      </c>
      <c r="L21" s="140"/>
    </row>
    <row r="22" spans="1:12" s="26" customFormat="1" ht="31.5" thickTop="1" thickBot="1" x14ac:dyDescent="0.3">
      <c r="A22" s="125">
        <v>15</v>
      </c>
      <c r="B22" s="65">
        <v>2</v>
      </c>
      <c r="C22" s="79" t="s">
        <v>767</v>
      </c>
      <c r="D22" s="65">
        <v>17306337</v>
      </c>
      <c r="E22" s="65" t="s">
        <v>321</v>
      </c>
      <c r="F22" s="65">
        <v>1</v>
      </c>
      <c r="G22" s="143"/>
      <c r="H22" s="144"/>
      <c r="I22" s="143"/>
      <c r="J22" s="138"/>
      <c r="K22" s="139">
        <f t="shared" si="0"/>
        <v>0</v>
      </c>
      <c r="L22" s="140" t="s">
        <v>688</v>
      </c>
    </row>
    <row r="23" spans="1:12" s="26" customFormat="1" ht="16.5" thickTop="1" thickBot="1" x14ac:dyDescent="0.3">
      <c r="A23" s="125">
        <v>16</v>
      </c>
      <c r="B23" s="65">
        <v>2</v>
      </c>
      <c r="C23" s="142" t="s">
        <v>768</v>
      </c>
      <c r="D23" s="65" t="s">
        <v>632</v>
      </c>
      <c r="E23" s="65" t="s">
        <v>321</v>
      </c>
      <c r="F23" s="65">
        <v>1</v>
      </c>
      <c r="G23" s="143">
        <v>92</v>
      </c>
      <c r="H23" s="144"/>
      <c r="I23" s="143"/>
      <c r="J23" s="138"/>
      <c r="K23" s="139">
        <f t="shared" si="0"/>
        <v>0</v>
      </c>
      <c r="L23" s="140"/>
    </row>
    <row r="24" spans="1:12" s="26" customFormat="1" ht="16.5" thickTop="1" thickBot="1" x14ac:dyDescent="0.3">
      <c r="A24" s="125">
        <v>17</v>
      </c>
      <c r="B24" s="65">
        <v>3</v>
      </c>
      <c r="C24" s="142" t="s">
        <v>769</v>
      </c>
      <c r="D24" s="85" t="s">
        <v>670</v>
      </c>
      <c r="E24" s="65" t="s">
        <v>321</v>
      </c>
      <c r="F24" s="65">
        <v>1</v>
      </c>
      <c r="G24" s="145"/>
      <c r="H24" s="144"/>
      <c r="I24" s="89"/>
      <c r="J24" s="138"/>
      <c r="K24" s="139">
        <f t="shared" si="0"/>
        <v>0</v>
      </c>
      <c r="L24" s="140"/>
    </row>
    <row r="25" spans="1:12" s="26" customFormat="1" ht="16.5" thickTop="1" thickBot="1" x14ac:dyDescent="0.3">
      <c r="A25" s="125">
        <v>18</v>
      </c>
      <c r="B25" s="65">
        <v>3</v>
      </c>
      <c r="C25" s="142" t="s">
        <v>770</v>
      </c>
      <c r="D25" s="85" t="s">
        <v>669</v>
      </c>
      <c r="E25" s="65" t="s">
        <v>321</v>
      </c>
      <c r="F25" s="65">
        <v>1</v>
      </c>
      <c r="G25" s="145"/>
      <c r="H25" s="144"/>
      <c r="I25" s="89"/>
      <c r="J25" s="138"/>
      <c r="K25" s="139">
        <f t="shared" si="0"/>
        <v>0</v>
      </c>
      <c r="L25" s="140"/>
    </row>
    <row r="26" spans="1:12" s="26" customFormat="1" ht="16.5" thickTop="1" thickBot="1" x14ac:dyDescent="0.3">
      <c r="A26" s="125">
        <v>19</v>
      </c>
      <c r="B26" s="65">
        <v>3</v>
      </c>
      <c r="C26" s="79" t="s">
        <v>695</v>
      </c>
      <c r="D26" s="85"/>
      <c r="E26" s="65" t="s">
        <v>321</v>
      </c>
      <c r="F26" s="65">
        <v>1</v>
      </c>
      <c r="G26" s="145"/>
      <c r="H26" s="144"/>
      <c r="I26" s="89"/>
      <c r="J26" s="138"/>
      <c r="K26" s="139">
        <f t="shared" si="0"/>
        <v>0</v>
      </c>
      <c r="L26" s="140"/>
    </row>
    <row r="27" spans="1:12" s="26" customFormat="1" ht="16.5" thickTop="1" thickBot="1" x14ac:dyDescent="0.3">
      <c r="A27" s="125">
        <v>20</v>
      </c>
      <c r="B27" s="65">
        <v>3</v>
      </c>
      <c r="C27" s="79" t="s">
        <v>696</v>
      </c>
      <c r="D27" s="85" t="s">
        <v>633</v>
      </c>
      <c r="E27" s="65" t="s">
        <v>321</v>
      </c>
      <c r="F27" s="65">
        <v>1</v>
      </c>
      <c r="G27" s="145"/>
      <c r="H27" s="144"/>
      <c r="I27" s="89"/>
      <c r="J27" s="138"/>
      <c r="K27" s="139">
        <f t="shared" si="0"/>
        <v>0</v>
      </c>
      <c r="L27" s="140"/>
    </row>
    <row r="28" spans="1:12" s="26" customFormat="1" ht="16.5" thickTop="1" thickBot="1" x14ac:dyDescent="0.3">
      <c r="A28" s="125">
        <v>21</v>
      </c>
      <c r="B28" s="65">
        <v>3</v>
      </c>
      <c r="C28" s="142" t="s">
        <v>771</v>
      </c>
      <c r="D28" s="85" t="s">
        <v>430</v>
      </c>
      <c r="E28" s="65" t="s">
        <v>321</v>
      </c>
      <c r="F28" s="65">
        <v>1</v>
      </c>
      <c r="G28" s="145"/>
      <c r="H28" s="144"/>
      <c r="I28" s="89"/>
      <c r="J28" s="138"/>
      <c r="K28" s="139">
        <f t="shared" si="0"/>
        <v>0</v>
      </c>
      <c r="L28" s="140"/>
    </row>
    <row r="29" spans="1:12" s="26" customFormat="1" ht="16.5" thickTop="1" thickBot="1" x14ac:dyDescent="0.3">
      <c r="A29" s="125">
        <v>22</v>
      </c>
      <c r="B29" s="65">
        <v>4</v>
      </c>
      <c r="C29" s="142" t="s">
        <v>772</v>
      </c>
      <c r="D29" s="65" t="s">
        <v>666</v>
      </c>
      <c r="E29" s="65" t="s">
        <v>321</v>
      </c>
      <c r="F29" s="65">
        <v>1</v>
      </c>
      <c r="G29" s="89"/>
      <c r="H29" s="144"/>
      <c r="I29" s="89"/>
      <c r="J29" s="138"/>
      <c r="K29" s="139">
        <f t="shared" si="0"/>
        <v>0</v>
      </c>
      <c r="L29" s="137"/>
    </row>
    <row r="30" spans="1:12" s="26" customFormat="1" ht="31.5" thickTop="1" thickBot="1" x14ac:dyDescent="0.3">
      <c r="A30" s="125">
        <v>23</v>
      </c>
      <c r="B30" s="65">
        <v>4</v>
      </c>
      <c r="C30" s="79" t="s">
        <v>697</v>
      </c>
      <c r="D30" s="65" t="s">
        <v>435</v>
      </c>
      <c r="E30" s="65" t="s">
        <v>321</v>
      </c>
      <c r="F30" s="65">
        <v>1</v>
      </c>
      <c r="G30" s="89"/>
      <c r="H30" s="144"/>
      <c r="I30" s="89"/>
      <c r="J30" s="138"/>
      <c r="K30" s="139">
        <f t="shared" si="0"/>
        <v>0</v>
      </c>
      <c r="L30" s="137"/>
    </row>
    <row r="31" spans="1:12" s="26" customFormat="1" ht="31.5" thickTop="1" thickBot="1" x14ac:dyDescent="0.3">
      <c r="A31" s="125">
        <v>24</v>
      </c>
      <c r="B31" s="65">
        <v>4</v>
      </c>
      <c r="C31" s="142" t="s">
        <v>773</v>
      </c>
      <c r="D31" s="65" t="s">
        <v>435</v>
      </c>
      <c r="E31" s="65" t="s">
        <v>321</v>
      </c>
      <c r="F31" s="65">
        <v>1</v>
      </c>
      <c r="G31" s="89"/>
      <c r="H31" s="144"/>
      <c r="I31" s="89"/>
      <c r="J31" s="138"/>
      <c r="K31" s="139">
        <f t="shared" si="0"/>
        <v>0</v>
      </c>
      <c r="L31" s="137"/>
    </row>
    <row r="32" spans="1:12" s="26" customFormat="1" ht="21" customHeight="1" thickTop="1" thickBot="1" x14ac:dyDescent="0.3">
      <c r="A32" s="125">
        <v>25</v>
      </c>
      <c r="B32" s="65">
        <v>4</v>
      </c>
      <c r="C32" s="79" t="s">
        <v>558</v>
      </c>
      <c r="D32" s="85" t="s">
        <v>457</v>
      </c>
      <c r="E32" s="67" t="s">
        <v>321</v>
      </c>
      <c r="F32" s="85">
        <v>1</v>
      </c>
      <c r="G32" s="146"/>
      <c r="H32" s="144"/>
      <c r="I32" s="89"/>
      <c r="J32" s="138"/>
      <c r="K32" s="139">
        <f t="shared" si="0"/>
        <v>0</v>
      </c>
      <c r="L32" s="140"/>
    </row>
    <row r="33" spans="1:12" s="26" customFormat="1" ht="16.5" thickTop="1" thickBot="1" x14ac:dyDescent="0.3">
      <c r="A33" s="125">
        <v>26</v>
      </c>
      <c r="B33" s="65">
        <v>4</v>
      </c>
      <c r="C33" s="79" t="s">
        <v>561</v>
      </c>
      <c r="D33" s="85" t="s">
        <v>390</v>
      </c>
      <c r="E33" s="67" t="s">
        <v>321</v>
      </c>
      <c r="F33" s="85">
        <v>1</v>
      </c>
      <c r="G33" s="146"/>
      <c r="H33" s="144"/>
      <c r="I33" s="89"/>
      <c r="J33" s="138"/>
      <c r="K33" s="139">
        <f t="shared" si="0"/>
        <v>0</v>
      </c>
      <c r="L33" s="140"/>
    </row>
    <row r="34" spans="1:12" s="26" customFormat="1" ht="16.5" thickTop="1" thickBot="1" x14ac:dyDescent="0.3">
      <c r="A34" s="125">
        <v>27</v>
      </c>
      <c r="B34" s="65">
        <v>5</v>
      </c>
      <c r="C34" s="79" t="s">
        <v>774</v>
      </c>
      <c r="D34" s="85" t="s">
        <v>396</v>
      </c>
      <c r="E34" s="67" t="s">
        <v>321</v>
      </c>
      <c r="F34" s="85">
        <v>15</v>
      </c>
      <c r="G34" s="146"/>
      <c r="H34" s="144"/>
      <c r="I34" s="89"/>
      <c r="J34" s="138"/>
      <c r="K34" s="139">
        <f t="shared" si="0"/>
        <v>0</v>
      </c>
      <c r="L34" s="140"/>
    </row>
    <row r="35" spans="1:12" s="26" customFormat="1" ht="16.5" thickTop="1" thickBot="1" x14ac:dyDescent="0.3">
      <c r="A35" s="125">
        <v>28</v>
      </c>
      <c r="B35" s="65">
        <v>5</v>
      </c>
      <c r="C35" s="79" t="s">
        <v>775</v>
      </c>
      <c r="D35" s="85"/>
      <c r="E35" s="67" t="s">
        <v>321</v>
      </c>
      <c r="F35" s="85">
        <v>1</v>
      </c>
      <c r="G35" s="146"/>
      <c r="H35" s="144"/>
      <c r="I35" s="89"/>
      <c r="J35" s="138"/>
      <c r="K35" s="139">
        <f t="shared" si="0"/>
        <v>0</v>
      </c>
      <c r="L35" s="140"/>
    </row>
    <row r="36" spans="1:12" s="26" customFormat="1" ht="16.5" thickTop="1" thickBot="1" x14ac:dyDescent="0.3">
      <c r="A36" s="125">
        <v>29</v>
      </c>
      <c r="B36" s="65">
        <v>5</v>
      </c>
      <c r="C36" s="79" t="s">
        <v>776</v>
      </c>
      <c r="D36" s="85" t="s">
        <v>634</v>
      </c>
      <c r="E36" s="67" t="s">
        <v>321</v>
      </c>
      <c r="F36" s="85">
        <v>3</v>
      </c>
      <c r="G36" s="146"/>
      <c r="H36" s="144"/>
      <c r="I36" s="89"/>
      <c r="J36" s="138"/>
      <c r="K36" s="139">
        <f t="shared" si="0"/>
        <v>0</v>
      </c>
      <c r="L36" s="140"/>
    </row>
    <row r="37" spans="1:12" s="26" customFormat="1" ht="16.5" thickTop="1" thickBot="1" x14ac:dyDescent="0.3">
      <c r="A37" s="125">
        <v>30</v>
      </c>
      <c r="B37" s="65">
        <v>5</v>
      </c>
      <c r="C37" s="79" t="s">
        <v>777</v>
      </c>
      <c r="D37" s="85" t="s">
        <v>565</v>
      </c>
      <c r="E37" s="67" t="s">
        <v>321</v>
      </c>
      <c r="F37" s="85">
        <v>1</v>
      </c>
      <c r="G37" s="146"/>
      <c r="H37" s="144"/>
      <c r="I37" s="89"/>
      <c r="J37" s="138"/>
      <c r="K37" s="139">
        <f t="shared" si="0"/>
        <v>0</v>
      </c>
      <c r="L37" s="140"/>
    </row>
    <row r="38" spans="1:12" s="26" customFormat="1" ht="16.5" thickTop="1" thickBot="1" x14ac:dyDescent="0.3">
      <c r="A38" s="125">
        <v>31</v>
      </c>
      <c r="B38" s="65">
        <v>5</v>
      </c>
      <c r="C38" s="79" t="s">
        <v>778</v>
      </c>
      <c r="D38" s="85" t="s">
        <v>568</v>
      </c>
      <c r="E38" s="67" t="s">
        <v>321</v>
      </c>
      <c r="F38" s="85">
        <v>1</v>
      </c>
      <c r="G38" s="146"/>
      <c r="H38" s="144"/>
      <c r="I38" s="89"/>
      <c r="J38" s="138"/>
      <c r="K38" s="139">
        <f t="shared" si="0"/>
        <v>0</v>
      </c>
      <c r="L38" s="140"/>
    </row>
    <row r="39" spans="1:12" s="26" customFormat="1" ht="16.5" thickTop="1" thickBot="1" x14ac:dyDescent="0.3">
      <c r="A39" s="125">
        <v>32</v>
      </c>
      <c r="B39" s="65">
        <v>5</v>
      </c>
      <c r="C39" s="79" t="s">
        <v>779</v>
      </c>
      <c r="D39" s="85" t="s">
        <v>576</v>
      </c>
      <c r="E39" s="67" t="s">
        <v>321</v>
      </c>
      <c r="F39" s="85">
        <v>1</v>
      </c>
      <c r="G39" s="146"/>
      <c r="H39" s="144"/>
      <c r="I39" s="89"/>
      <c r="J39" s="138"/>
      <c r="K39" s="139">
        <f t="shared" si="0"/>
        <v>0</v>
      </c>
      <c r="L39" s="140"/>
    </row>
    <row r="40" spans="1:12" s="26" customFormat="1" ht="16.5" thickTop="1" thickBot="1" x14ac:dyDescent="0.3">
      <c r="A40" s="125" t="s">
        <v>707</v>
      </c>
      <c r="B40" s="65">
        <v>5</v>
      </c>
      <c r="C40" s="107" t="s">
        <v>642</v>
      </c>
      <c r="D40" s="108"/>
      <c r="E40" s="67"/>
      <c r="F40" s="111">
        <v>1</v>
      </c>
      <c r="G40" s="147"/>
      <c r="H40" s="148"/>
      <c r="I40" s="92"/>
      <c r="J40" s="138"/>
      <c r="K40" s="139">
        <f t="shared" si="0"/>
        <v>0</v>
      </c>
      <c r="L40" s="140"/>
    </row>
    <row r="41" spans="1:12" s="26" customFormat="1" ht="16.5" thickTop="1" thickBot="1" x14ac:dyDescent="0.3">
      <c r="A41" s="43" t="s">
        <v>698</v>
      </c>
      <c r="B41" s="65">
        <v>5</v>
      </c>
      <c r="C41" s="79" t="s">
        <v>643</v>
      </c>
      <c r="D41" s="108"/>
      <c r="E41" s="67" t="s">
        <v>321</v>
      </c>
      <c r="F41" s="111">
        <v>1</v>
      </c>
      <c r="G41" s="149"/>
      <c r="H41" s="148"/>
      <c r="I41" s="92"/>
      <c r="J41" s="138"/>
      <c r="K41" s="139">
        <f t="shared" si="0"/>
        <v>0</v>
      </c>
      <c r="L41" s="140"/>
    </row>
    <row r="42" spans="1:12" s="26" customFormat="1" ht="16.5" thickTop="1" thickBot="1" x14ac:dyDescent="0.3">
      <c r="A42" s="43" t="s">
        <v>699</v>
      </c>
      <c r="B42" s="65">
        <v>5</v>
      </c>
      <c r="C42" s="79" t="s">
        <v>644</v>
      </c>
      <c r="D42" s="108"/>
      <c r="E42" s="67" t="s">
        <v>321</v>
      </c>
      <c r="F42" s="111">
        <v>1</v>
      </c>
      <c r="G42" s="149"/>
      <c r="H42" s="148"/>
      <c r="I42" s="92"/>
      <c r="J42" s="138"/>
      <c r="K42" s="139">
        <f t="shared" si="0"/>
        <v>0</v>
      </c>
      <c r="L42" s="140"/>
    </row>
    <row r="43" spans="1:12" s="26" customFormat="1" ht="16.5" thickTop="1" thickBot="1" x14ac:dyDescent="0.3">
      <c r="A43" s="43" t="s">
        <v>700</v>
      </c>
      <c r="B43" s="65">
        <v>5</v>
      </c>
      <c r="C43" s="79" t="s">
        <v>645</v>
      </c>
      <c r="D43" s="108"/>
      <c r="E43" s="67" t="s">
        <v>321</v>
      </c>
      <c r="F43" s="111">
        <v>1</v>
      </c>
      <c r="G43" s="149"/>
      <c r="H43" s="148"/>
      <c r="I43" s="92"/>
      <c r="J43" s="138"/>
      <c r="K43" s="139">
        <f t="shared" si="0"/>
        <v>0</v>
      </c>
      <c r="L43" s="140"/>
    </row>
    <row r="44" spans="1:12" s="26" customFormat="1" ht="31.5" thickTop="1" thickBot="1" x14ac:dyDescent="0.3">
      <c r="A44" s="43" t="s">
        <v>701</v>
      </c>
      <c r="B44" s="65">
        <v>5</v>
      </c>
      <c r="C44" s="79" t="s">
        <v>646</v>
      </c>
      <c r="D44" s="108"/>
      <c r="E44" s="67" t="s">
        <v>321</v>
      </c>
      <c r="F44" s="111">
        <v>1</v>
      </c>
      <c r="G44" s="150"/>
      <c r="H44" s="148"/>
      <c r="I44" s="92"/>
      <c r="J44" s="138"/>
      <c r="K44" s="139">
        <f t="shared" si="0"/>
        <v>0</v>
      </c>
      <c r="L44" s="140"/>
    </row>
    <row r="45" spans="1:12" s="26" customFormat="1" ht="15.75" thickTop="1" x14ac:dyDescent="0.25">
      <c r="A45" s="151" t="s">
        <v>702</v>
      </c>
      <c r="B45" s="152">
        <v>5</v>
      </c>
      <c r="C45" s="79" t="s">
        <v>647</v>
      </c>
      <c r="D45" s="116"/>
      <c r="E45" s="153" t="s">
        <v>321</v>
      </c>
      <c r="F45" s="117">
        <v>1</v>
      </c>
      <c r="G45" s="154"/>
      <c r="H45" s="155"/>
      <c r="I45" s="156"/>
      <c r="J45" s="157"/>
      <c r="K45" s="158">
        <f t="shared" si="0"/>
        <v>0</v>
      </c>
      <c r="L45" s="159"/>
    </row>
    <row r="46" spans="1:12" x14ac:dyDescent="0.25">
      <c r="A46" s="160"/>
      <c r="B46" s="161"/>
      <c r="C46" s="26" t="s">
        <v>708</v>
      </c>
      <c r="D46" s="161"/>
      <c r="E46" s="162"/>
      <c r="F46" s="163"/>
      <c r="G46" s="164"/>
      <c r="H46" s="165"/>
      <c r="I46" s="164"/>
      <c r="J46" s="160"/>
      <c r="K46" s="160"/>
    </row>
    <row r="47" spans="1:12" x14ac:dyDescent="0.25">
      <c r="C47" s="185"/>
      <c r="F47" s="123"/>
      <c r="G47" s="22"/>
    </row>
    <row r="48" spans="1:12" ht="54.75" customHeight="1" x14ac:dyDescent="0.25">
      <c r="F48" s="208" t="s">
        <v>658</v>
      </c>
      <c r="G48" s="208"/>
      <c r="H48" s="208"/>
      <c r="I48" s="208"/>
      <c r="J48" s="208"/>
      <c r="K48" s="208"/>
    </row>
  </sheetData>
  <mergeCells count="2">
    <mergeCell ref="M5:N5"/>
    <mergeCell ref="F48:K48"/>
  </mergeCells>
  <pageMargins left="0.7" right="0.7" top="0.75" bottom="0.75" header="0.3" footer="0.3"/>
  <pageSetup paperSize="9" scale="5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6</vt:i4>
      </vt:variant>
    </vt:vector>
  </HeadingPairs>
  <TitlesOfParts>
    <vt:vector size="14" baseType="lpstr">
      <vt:lpstr>Wstępny</vt:lpstr>
      <vt:lpstr>Część nr 1</vt:lpstr>
      <vt:lpstr>Część nr 2</vt:lpstr>
      <vt:lpstr>Część nr 3</vt:lpstr>
      <vt:lpstr>Część nr 4</vt:lpstr>
      <vt:lpstr>Część nr 5</vt:lpstr>
      <vt:lpstr>Część nr 6</vt:lpstr>
      <vt:lpstr>Arkusz3</vt:lpstr>
      <vt:lpstr>'Część nr 1'!Obszar_wydruku</vt:lpstr>
      <vt:lpstr>'Część nr 2'!Obszar_wydruku</vt:lpstr>
      <vt:lpstr>'Część nr 3'!Obszar_wydruku</vt:lpstr>
      <vt:lpstr>'Część nr 4'!Obszar_wydruku</vt:lpstr>
      <vt:lpstr>'Część nr 5'!Obszar_wydruku</vt:lpstr>
      <vt:lpstr>'Część nr 6'!Obszar_wydruku</vt:lpstr>
    </vt:vector>
  </TitlesOfParts>
  <Company>Uniwersytet Łódzki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Jagodzińska</dc:creator>
  <cp:lastModifiedBy>Marta Smużyńska</cp:lastModifiedBy>
  <cp:lastPrinted>2024-11-13T13:29:44Z</cp:lastPrinted>
  <dcterms:created xsi:type="dcterms:W3CDTF">2002-09-23T12:43:42Z</dcterms:created>
  <dcterms:modified xsi:type="dcterms:W3CDTF">2024-11-13T13:29:50Z</dcterms:modified>
</cp:coreProperties>
</file>