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_Postępowania Kasi\ZP 2025\10. ZP_37_2025 Sozotechnika\1. Wszczęcie\"/>
    </mc:Choice>
  </mc:AlternateContent>
  <xr:revisionPtr revIDLastSave="0" documentId="13_ncr:1_{C83B0BA4-79EE-4E0E-96DA-BEBCE27CEE98}" xr6:coauthVersionLast="36" xr6:coauthVersionMax="36" xr10:uidLastSave="{00000000-0000-0000-0000-000000000000}"/>
  <bookViews>
    <workbookView xWindow="0" yWindow="0" windowWidth="28800" windowHeight="11505" xr2:uid="{5E20ABA0-CFC8-4F5E-AC1F-B40F790035D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K25" i="1"/>
  <c r="K24" i="1"/>
  <c r="K23" i="1"/>
  <c r="K22" i="1"/>
  <c r="K21" i="1"/>
  <c r="K20" i="1"/>
  <c r="K19" i="1"/>
  <c r="K18" i="1"/>
  <c r="K15" i="1"/>
  <c r="K14" i="1"/>
  <c r="K17" i="1" l="1"/>
  <c r="K16" i="1"/>
  <c r="K28" i="1" s="1"/>
  <c r="G27" i="1" l="1"/>
  <c r="M27" i="1" s="1"/>
  <c r="G25" i="1"/>
  <c r="M25" i="1" s="1"/>
  <c r="G24" i="1"/>
  <c r="M24" i="1" s="1"/>
  <c r="G23" i="1"/>
  <c r="M23" i="1" s="1"/>
  <c r="G22" i="1"/>
  <c r="M22" i="1" s="1"/>
  <c r="G21" i="1"/>
  <c r="M21" i="1" s="1"/>
  <c r="G20" i="1"/>
  <c r="M20" i="1" s="1"/>
  <c r="G19" i="1"/>
  <c r="M19" i="1" s="1"/>
  <c r="G18" i="1"/>
  <c r="M18" i="1" s="1"/>
  <c r="G17" i="1"/>
  <c r="M17" i="1" s="1"/>
  <c r="G16" i="1"/>
  <c r="M16" i="1" s="1"/>
  <c r="G15" i="1"/>
  <c r="M15" i="1" s="1"/>
  <c r="G14" i="1"/>
  <c r="M14" i="1" s="1"/>
  <c r="M28" i="1" l="1"/>
  <c r="L24" i="1"/>
  <c r="L15" i="1"/>
  <c r="L21" i="1"/>
  <c r="L19" i="1"/>
  <c r="L25" i="1"/>
  <c r="L17" i="1"/>
  <c r="L18" i="1" l="1"/>
  <c r="L23" i="1"/>
  <c r="L14" i="1"/>
  <c r="L22" i="1"/>
  <c r="L27" i="1"/>
  <c r="L20" i="1"/>
  <c r="L16" i="1"/>
  <c r="L28" i="1" l="1"/>
</calcChain>
</file>

<file path=xl/sharedStrings.xml><?xml version="1.0" encoding="utf-8"?>
<sst xmlns="http://schemas.openxmlformats.org/spreadsheetml/2006/main" count="89" uniqueCount="53">
  <si>
    <t>Lp.</t>
  </si>
  <si>
    <t>Nazwa urządzenia</t>
  </si>
  <si>
    <r>
      <t>Objętość czyszczonego urządzenia [m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]</t>
    </r>
  </si>
  <si>
    <r>
      <t>Cena jednostkowa netto
[zł/m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]</t>
    </r>
  </si>
  <si>
    <t>Stawka VAT [%]</t>
  </si>
  <si>
    <r>
      <t>Cena jednostkowa brutto
[zł/m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]</t>
    </r>
  </si>
  <si>
    <t>II etap czyszczenia
termin ustalony przez AWAS</t>
  </si>
  <si>
    <t xml:space="preserve">Wartość netto [zł] </t>
  </si>
  <si>
    <t>Kwota podatku VAT [zł]</t>
  </si>
  <si>
    <t xml:space="preserve">Wartość brutto [zł] </t>
  </si>
  <si>
    <t xml:space="preserve">Proponowane kody odpadów </t>
  </si>
  <si>
    <t>kol. 1</t>
  </si>
  <si>
    <t>kol.2</t>
  </si>
  <si>
    <t>kol. 3</t>
  </si>
  <si>
    <t>kol. 4</t>
  </si>
  <si>
    <t>kol. 5</t>
  </si>
  <si>
    <t>kol. 6</t>
  </si>
  <si>
    <t>kol. 7</t>
  </si>
  <si>
    <t>kol. 8</t>
  </si>
  <si>
    <t>kol. 10</t>
  </si>
  <si>
    <t>kol. 11</t>
  </si>
  <si>
    <t>Separator substancji ropopochodnych</t>
  </si>
  <si>
    <t>- - - - -</t>
  </si>
  <si>
    <t>13 05 08*</t>
  </si>
  <si>
    <t>19 08 09</t>
  </si>
  <si>
    <t>Myjnia pojazdów</t>
  </si>
  <si>
    <t>Osadnik wstępny</t>
  </si>
  <si>
    <t>Biomyjnia III Max</t>
  </si>
  <si>
    <t>Zasobnik wody podczyszczonej</t>
  </si>
  <si>
    <t>Zbiornik bioflot i zbiornik wody technologicznej</t>
  </si>
  <si>
    <t>Kontener odpadowy
z piaskiem</t>
  </si>
  <si>
    <t>13 05 01*</t>
  </si>
  <si>
    <t>Separator substancji ropopochodnych, odwodnienia liniowe przy KSP</t>
  </si>
  <si>
    <t>Znak sprawy: ZP/37/2025</t>
  </si>
  <si>
    <t>Sekcja Obsługi Infrastruktury Jarosław</t>
  </si>
  <si>
    <t>ul. 3 Maja 80</t>
  </si>
  <si>
    <t>Osadnik separatora</t>
  </si>
  <si>
    <t>Neutralizator ścieków
z akumulatorowni</t>
  </si>
  <si>
    <t>ul. 3 Maja 67</t>
  </si>
  <si>
    <t>RAZEM SOI Jarosław</t>
  </si>
  <si>
    <t>III etap czyszczenia LISTOPAD</t>
  </si>
  <si>
    <t>I etap czyszczenia do 10 dni od podpisania umowy</t>
  </si>
  <si>
    <t>INSTRUKCJA:
1. Bardzo proszę o uzupełnienie kolumn oznaczonych kolorem białym.
2. W komórkach oznaczonych kolorem szarym zastosowano formuły. W przypadku wyraźnych błędów kalkulacyjnych możliwe jest wprowadzanie wartości "ręcznie".</t>
  </si>
  <si>
    <t>*wartości przenieść do Formularza ofertowego (Załacznik nr 1) i wpisać w odpowiednie pola dotyczące części nr 3</t>
  </si>
  <si>
    <t>Separator tłuszczu</t>
  </si>
  <si>
    <t>Załącznik nr 1C do SWZ / załącznik nr 2 do umowy</t>
  </si>
  <si>
    <t>kol. 12</t>
  </si>
  <si>
    <t xml:space="preserve"> CZĘŚĆ 3 - Garnizon Jarosław</t>
  </si>
  <si>
    <t xml:space="preserve"> ……………..……………………
Oznaczenie Wykonawcy 
(nazwa firmy, adres)</t>
  </si>
  <si>
    <t xml:space="preserve">……………………………………………………………………………….…   
"dokument należy podpisać kwalifikowanym podpisem elektronicznym lub elektronicznym podpisem zaufanym lub podpisem osobistym przez osobę lub osoby umocowane do złożenia podpisu w imieniu Wykonawcy"   
</t>
  </si>
  <si>
    <t>kol. 9</t>
  </si>
  <si>
    <t>kol. 13</t>
  </si>
  <si>
    <t>FORMULARZ KALKULACJI CENY OFERTOWEJ 
Usługa w zakresie czyszczenia oraz odbioru i dalszego zagospodarowania odpadów z urządzeń sozotechnicznych                                                            (z podziałem na 4 części)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</si>
</sst>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zł&quot;"/>
    <numFmt numFmtId="165" formatCode="#,##0.00\ &quot;zł&quot;"/>
    <numFmt numFmtId="166" formatCode="#,##0.0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b/>
      <sz val="16"/>
      <color indexed="8"/>
      <name val="Czcionka tekstu podstawowego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 CE"/>
      <charset val="238"/>
    </font>
    <font>
      <b/>
      <sz val="15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zcionka tekstu podstawowego"/>
      <charset val="238"/>
    </font>
    <font>
      <i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/>
    <xf numFmtId="0" fontId="1" fillId="0" borderId="0" xfId="0" applyFont="1" applyAlignment="1"/>
    <xf numFmtId="0" fontId="4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/>
    </xf>
    <xf numFmtId="4" fontId="11" fillId="2" borderId="11" xfId="1" applyNumberFormat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/>
    </xf>
    <xf numFmtId="3" fontId="2" fillId="3" borderId="20" xfId="1" applyNumberFormat="1" applyFont="1" applyFill="1" applyBorder="1" applyAlignment="1">
      <alignment horizontal="center" vertical="center" wrapText="1"/>
    </xf>
    <xf numFmtId="165" fontId="9" fillId="3" borderId="21" xfId="1" applyNumberFormat="1" applyFont="1" applyFill="1" applyBorder="1" applyAlignment="1">
      <alignment horizontal="center" vertical="center" wrapText="1"/>
    </xf>
    <xf numFmtId="1" fontId="9" fillId="3" borderId="19" xfId="1" applyNumberFormat="1" applyFont="1" applyFill="1" applyBorder="1" applyAlignment="1">
      <alignment horizontal="center" vertical="center" wrapText="1"/>
    </xf>
    <xf numFmtId="165" fontId="9" fillId="3" borderId="14" xfId="1" applyNumberFormat="1" applyFont="1" applyFill="1" applyBorder="1" applyAlignment="1">
      <alignment horizontal="center" vertical="center" wrapText="1"/>
    </xf>
    <xf numFmtId="165" fontId="9" fillId="3" borderId="12" xfId="1" applyNumberFormat="1" applyFont="1" applyFill="1" applyBorder="1" applyAlignment="1">
      <alignment horizontal="center" vertical="center" wrapText="1"/>
    </xf>
    <xf numFmtId="4" fontId="9" fillId="3" borderId="21" xfId="1" applyNumberFormat="1" applyFont="1" applyFill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center" vertical="center"/>
    </xf>
    <xf numFmtId="3" fontId="2" fillId="3" borderId="25" xfId="1" applyNumberFormat="1" applyFont="1" applyFill="1" applyBorder="1" applyAlignment="1">
      <alignment horizontal="center" vertical="center" wrapText="1"/>
    </xf>
    <xf numFmtId="165" fontId="9" fillId="3" borderId="26" xfId="1" applyNumberFormat="1" applyFont="1" applyFill="1" applyBorder="1" applyAlignment="1">
      <alignment horizontal="center" vertical="center" wrapText="1"/>
    </xf>
    <xf numFmtId="1" fontId="9" fillId="3" borderId="23" xfId="1" applyNumberFormat="1" applyFont="1" applyFill="1" applyBorder="1" applyAlignment="1">
      <alignment horizontal="center" vertical="center" wrapText="1"/>
    </xf>
    <xf numFmtId="165" fontId="9" fillId="3" borderId="27" xfId="1" applyNumberFormat="1" applyFont="1" applyFill="1" applyBorder="1" applyAlignment="1">
      <alignment horizontal="center" vertical="center" wrapText="1"/>
    </xf>
    <xf numFmtId="165" fontId="9" fillId="3" borderId="24" xfId="1" applyNumberFormat="1" applyFont="1" applyFill="1" applyBorder="1" applyAlignment="1">
      <alignment horizontal="center" vertical="center" wrapText="1"/>
    </xf>
    <xf numFmtId="4" fontId="9" fillId="3" borderId="26" xfId="1" applyNumberFormat="1" applyFont="1" applyFill="1" applyBorder="1" applyAlignment="1">
      <alignment horizontal="center" vertical="center" wrapText="1"/>
    </xf>
    <xf numFmtId="3" fontId="9" fillId="3" borderId="26" xfId="1" applyNumberFormat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vertical="center" wrapText="1"/>
    </xf>
    <xf numFmtId="1" fontId="9" fillId="3" borderId="23" xfId="1" quotePrefix="1" applyNumberFormat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/>
    </xf>
    <xf numFmtId="165" fontId="9" fillId="0" borderId="28" xfId="1" applyNumberFormat="1" applyFont="1" applyBorder="1" applyAlignment="1">
      <alignment horizontal="center" vertical="center" wrapText="1"/>
    </xf>
    <xf numFmtId="9" fontId="9" fillId="0" borderId="29" xfId="1" applyNumberFormat="1" applyFont="1" applyBorder="1" applyAlignment="1">
      <alignment horizontal="center" vertical="center" wrapText="1"/>
    </xf>
    <xf numFmtId="165" fontId="9" fillId="3" borderId="30" xfId="1" applyNumberFormat="1" applyFont="1" applyFill="1" applyBorder="1" applyAlignment="1">
      <alignment horizontal="center" vertical="center" wrapText="1"/>
    </xf>
    <xf numFmtId="165" fontId="9" fillId="3" borderId="31" xfId="1" applyNumberFormat="1" applyFont="1" applyFill="1" applyBorder="1" applyAlignment="1">
      <alignment horizontal="center" vertical="center" wrapText="1"/>
    </xf>
    <xf numFmtId="165" fontId="9" fillId="3" borderId="32" xfId="1" applyNumberFormat="1" applyFont="1" applyFill="1" applyBorder="1" applyAlignment="1">
      <alignment horizontal="center" vertical="center" wrapText="1"/>
    </xf>
    <xf numFmtId="4" fontId="9" fillId="3" borderId="10" xfId="1" applyNumberFormat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166" fontId="9" fillId="3" borderId="8" xfId="1" applyNumberFormat="1" applyFont="1" applyFill="1" applyBorder="1" applyAlignment="1">
      <alignment horizontal="center" vertical="center" wrapText="1"/>
    </xf>
    <xf numFmtId="165" fontId="9" fillId="3" borderId="2" xfId="1" applyNumberFormat="1" applyFont="1" applyFill="1" applyBorder="1" applyAlignment="1">
      <alignment horizontal="center" vertical="center" wrapText="1"/>
    </xf>
    <xf numFmtId="1" fontId="9" fillId="3" borderId="30" xfId="1" applyNumberFormat="1" applyFont="1" applyFill="1" applyBorder="1" applyAlignment="1">
      <alignment horizontal="center" vertical="center" wrapText="1"/>
    </xf>
    <xf numFmtId="1" fontId="9" fillId="3" borderId="32" xfId="1" quotePrefix="1" applyNumberFormat="1" applyFont="1" applyFill="1" applyBorder="1" applyAlignment="1">
      <alignment horizontal="center" vertical="center" wrapText="1"/>
    </xf>
    <xf numFmtId="4" fontId="9" fillId="2" borderId="29" xfId="1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5" fillId="0" borderId="0" xfId="0" applyFont="1" applyAlignment="1"/>
    <xf numFmtId="165" fontId="9" fillId="5" borderId="28" xfId="1" applyNumberFormat="1" applyFont="1" applyFill="1" applyBorder="1" applyAlignment="1">
      <alignment horizontal="center" vertical="center" wrapText="1"/>
    </xf>
    <xf numFmtId="165" fontId="9" fillId="5" borderId="33" xfId="1" applyNumberFormat="1" applyFont="1" applyFill="1" applyBorder="1" applyAlignment="1">
      <alignment horizontal="center" vertical="center" wrapText="1"/>
    </xf>
    <xf numFmtId="165" fontId="9" fillId="5" borderId="29" xfId="1" applyNumberFormat="1" applyFont="1" applyFill="1" applyBorder="1" applyAlignment="1">
      <alignment horizontal="center" vertical="center" wrapText="1"/>
    </xf>
    <xf numFmtId="0" fontId="8" fillId="3" borderId="34" xfId="1" applyFont="1" applyFill="1" applyBorder="1" applyAlignment="1">
      <alignment horizontal="center" vertical="center"/>
    </xf>
    <xf numFmtId="166" fontId="2" fillId="3" borderId="37" xfId="1" applyNumberFormat="1" applyFont="1" applyFill="1" applyBorder="1" applyAlignment="1">
      <alignment horizontal="center" vertical="center" wrapText="1"/>
    </xf>
    <xf numFmtId="165" fontId="9" fillId="3" borderId="38" xfId="1" applyNumberFormat="1" applyFont="1" applyFill="1" applyBorder="1" applyAlignment="1">
      <alignment horizontal="center" vertical="center" wrapText="1"/>
    </xf>
    <xf numFmtId="1" fontId="9" fillId="3" borderId="35" xfId="1" applyNumberFormat="1" applyFont="1" applyFill="1" applyBorder="1" applyAlignment="1">
      <alignment horizontal="center" vertical="center" wrapText="1"/>
    </xf>
    <xf numFmtId="165" fontId="9" fillId="3" borderId="39" xfId="1" applyNumberFormat="1" applyFont="1" applyFill="1" applyBorder="1" applyAlignment="1">
      <alignment horizontal="center" vertical="center" wrapText="1"/>
    </xf>
    <xf numFmtId="165" fontId="9" fillId="3" borderId="36" xfId="1" applyNumberFormat="1" applyFont="1" applyFill="1" applyBorder="1" applyAlignment="1">
      <alignment horizontal="center" vertical="center" wrapText="1"/>
    </xf>
    <xf numFmtId="4" fontId="9" fillId="3" borderId="38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1" fontId="9" fillId="3" borderId="40" xfId="1" quotePrefix="1" applyNumberFormat="1" applyFont="1" applyFill="1" applyBorder="1" applyAlignment="1">
      <alignment horizontal="center" vertical="center" wrapText="1"/>
    </xf>
    <xf numFmtId="1" fontId="9" fillId="3" borderId="41" xfId="1" quotePrefix="1" applyNumberFormat="1" applyFont="1" applyFill="1" applyBorder="1" applyAlignment="1">
      <alignment horizontal="center" vertical="center" wrapText="1"/>
    </xf>
    <xf numFmtId="1" fontId="9" fillId="3" borderId="41" xfId="1" applyNumberFormat="1" applyFont="1" applyFill="1" applyBorder="1" applyAlignment="1">
      <alignment horizontal="center" vertical="center" wrapText="1"/>
    </xf>
    <xf numFmtId="1" fontId="9" fillId="3" borderId="42" xfId="1" quotePrefix="1" applyNumberFormat="1" applyFont="1" applyFill="1" applyBorder="1" applyAlignment="1">
      <alignment horizontal="center" vertical="center" wrapText="1"/>
    </xf>
    <xf numFmtId="165" fontId="9" fillId="3" borderId="19" xfId="1" applyNumberFormat="1" applyFont="1" applyFill="1" applyBorder="1" applyAlignment="1">
      <alignment horizontal="center" vertical="center" wrapText="1"/>
    </xf>
    <xf numFmtId="165" fontId="9" fillId="3" borderId="23" xfId="1" applyNumberFormat="1" applyFont="1" applyFill="1" applyBorder="1" applyAlignment="1">
      <alignment horizontal="center" vertical="center" wrapText="1"/>
    </xf>
    <xf numFmtId="165" fontId="9" fillId="3" borderId="35" xfId="1" applyNumberFormat="1" applyFont="1" applyFill="1" applyBorder="1" applyAlignment="1">
      <alignment horizontal="center" vertical="center" wrapText="1"/>
    </xf>
    <xf numFmtId="1" fontId="9" fillId="3" borderId="27" xfId="1" quotePrefix="1" applyNumberFormat="1" applyFont="1" applyFill="1" applyBorder="1" applyAlignment="1">
      <alignment horizontal="center" vertical="center" wrapText="1"/>
    </xf>
    <xf numFmtId="165" fontId="9" fillId="0" borderId="27" xfId="1" applyNumberFormat="1" applyFont="1" applyBorder="1" applyAlignment="1">
      <alignment horizontal="center" vertical="center" wrapText="1"/>
    </xf>
    <xf numFmtId="9" fontId="9" fillId="0" borderId="27" xfId="1" applyNumberFormat="1" applyFont="1" applyBorder="1" applyAlignment="1">
      <alignment horizontal="center" vertical="center" wrapText="1"/>
    </xf>
    <xf numFmtId="165" fontId="9" fillId="0" borderId="43" xfId="1" applyNumberFormat="1" applyFont="1" applyBorder="1" applyAlignment="1">
      <alignment horizontal="center" vertical="center" wrapText="1"/>
    </xf>
    <xf numFmtId="9" fontId="9" fillId="0" borderId="43" xfId="1" applyNumberFormat="1" applyFont="1" applyBorder="1" applyAlignment="1">
      <alignment horizontal="center" vertical="center" wrapText="1"/>
    </xf>
    <xf numFmtId="4" fontId="9" fillId="0" borderId="31" xfId="1" applyNumberFormat="1" applyFont="1" applyBorder="1" applyAlignment="1">
      <alignment horizontal="center" vertical="center" wrapText="1"/>
    </xf>
    <xf numFmtId="4" fontId="9" fillId="0" borderId="17" xfId="1" applyNumberFormat="1" applyFont="1" applyBorder="1" applyAlignment="1">
      <alignment horizontal="center" vertical="center" wrapText="1"/>
    </xf>
    <xf numFmtId="4" fontId="9" fillId="0" borderId="32" xfId="1" applyNumberFormat="1" applyFont="1" applyBorder="1" applyAlignment="1">
      <alignment horizontal="center" vertical="center" wrapText="1"/>
    </xf>
    <xf numFmtId="4" fontId="9" fillId="0" borderId="16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vertical="center" wrapText="1"/>
    </xf>
    <xf numFmtId="0" fontId="9" fillId="3" borderId="24" xfId="1" applyFont="1" applyFill="1" applyBorder="1" applyAlignment="1">
      <alignment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3" borderId="19" xfId="1" applyFont="1" applyFill="1" applyBorder="1" applyAlignment="1">
      <alignment vertical="center" wrapText="1"/>
    </xf>
    <xf numFmtId="0" fontId="9" fillId="3" borderId="12" xfId="1" applyFont="1" applyFill="1" applyBorder="1" applyAlignment="1">
      <alignment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4" fontId="9" fillId="0" borderId="30" xfId="1" applyNumberFormat="1" applyFont="1" applyBorder="1" applyAlignment="1">
      <alignment horizontal="center" vertical="center" wrapText="1"/>
    </xf>
    <xf numFmtId="4" fontId="9" fillId="0" borderId="15" xfId="1" applyNumberFormat="1" applyFont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3" borderId="23" xfId="1" applyFont="1" applyFill="1" applyBorder="1" applyAlignment="1">
      <alignment horizontal="center" vertical="center" wrapText="1"/>
    </xf>
    <xf numFmtId="0" fontId="9" fillId="3" borderId="35" xfId="1" applyFont="1" applyFill="1" applyBorder="1" applyAlignment="1">
      <alignment vertical="center" wrapText="1"/>
    </xf>
    <xf numFmtId="0" fontId="9" fillId="3" borderId="36" xfId="1" applyFont="1" applyFill="1" applyBorder="1" applyAlignment="1">
      <alignment vertical="center" wrapText="1"/>
    </xf>
    <xf numFmtId="0" fontId="9" fillId="3" borderId="18" xfId="1" applyFont="1" applyFill="1" applyBorder="1" applyAlignment="1">
      <alignment horizontal="left" vertical="center" wrapText="1"/>
    </xf>
    <xf numFmtId="0" fontId="13" fillId="5" borderId="8" xfId="1" applyFont="1" applyFill="1" applyBorder="1" applyAlignment="1">
      <alignment horizontal="center" vertical="center"/>
    </xf>
    <xf numFmtId="0" fontId="13" fillId="5" borderId="9" xfId="1" applyFont="1" applyFill="1" applyBorder="1" applyAlignment="1">
      <alignment horizontal="center" vertical="center"/>
    </xf>
    <xf numFmtId="0" fontId="13" fillId="5" borderId="10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4" fontId="9" fillId="0" borderId="7" xfId="1" applyNumberFormat="1" applyFont="1" applyBorder="1" applyAlignment="1">
      <alignment horizontal="center" vertical="center" wrapText="1"/>
    </xf>
    <xf numFmtId="4" fontId="9" fillId="0" borderId="11" xfId="1" applyNumberFormat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7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</cellXfs>
  <cellStyles count="2">
    <cellStyle name="Normalny" xfId="0" builtinId="0"/>
    <cellStyle name="Normalny 2" xfId="1" xr:uid="{691D1D50-F1D8-41C0-A055-46A197D4BB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8DC71-E3B8-4A5E-BB4B-FD2214865A9A}">
  <sheetPr>
    <pageSetUpPr fitToPage="1"/>
  </sheetPr>
  <dimension ref="A2:V34"/>
  <sheetViews>
    <sheetView tabSelected="1" zoomScale="80" zoomScaleNormal="80" workbookViewId="0">
      <selection activeCell="P10" sqref="P10"/>
    </sheetView>
  </sheetViews>
  <sheetFormatPr defaultRowHeight="15"/>
  <cols>
    <col min="2" max="2" width="10.5703125" customWidth="1"/>
    <col min="3" max="3" width="22" customWidth="1"/>
    <col min="4" max="4" width="15.5703125" customWidth="1"/>
    <col min="5" max="5" width="14.140625" customWidth="1"/>
    <col min="7" max="7" width="14" customWidth="1"/>
    <col min="8" max="8" width="18.140625" customWidth="1"/>
    <col min="9" max="9" width="13.140625" customWidth="1"/>
    <col min="10" max="10" width="13.42578125" customWidth="1"/>
    <col min="11" max="11" width="11.85546875" customWidth="1"/>
    <col min="12" max="12" width="12.42578125" customWidth="1"/>
    <col min="13" max="13" width="11.85546875" customWidth="1"/>
    <col min="14" max="14" width="21.140625" customWidth="1"/>
    <col min="16" max="16" width="13" customWidth="1"/>
    <col min="17" max="17" width="15" customWidth="1"/>
    <col min="18" max="18" width="11.140625" customWidth="1"/>
    <col min="19" max="19" width="11" customWidth="1"/>
    <col min="20" max="20" width="11.5703125" customWidth="1"/>
    <col min="21" max="21" width="11.85546875" customWidth="1"/>
    <col min="22" max="22" width="15.42578125" customWidth="1"/>
  </cols>
  <sheetData>
    <row r="2" spans="1:22" ht="18.75">
      <c r="A2" s="1"/>
      <c r="B2" s="2" t="s">
        <v>33</v>
      </c>
      <c r="C2" s="3"/>
      <c r="D2" s="4"/>
      <c r="E2" s="5"/>
      <c r="F2" s="5"/>
      <c r="G2" s="5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>
      <c r="A3" s="1"/>
      <c r="B3" s="122" t="s">
        <v>48</v>
      </c>
      <c r="C3" s="123"/>
      <c r="D3" s="7"/>
      <c r="E3" s="8"/>
      <c r="F3" s="8"/>
      <c r="G3" s="8"/>
      <c r="L3" s="101" t="s">
        <v>45</v>
      </c>
      <c r="M3" s="101"/>
      <c r="N3" s="101"/>
      <c r="O3" s="54"/>
      <c r="P3" s="54"/>
      <c r="Q3" s="54"/>
      <c r="R3" s="43"/>
      <c r="S3" s="43"/>
      <c r="T3" s="43"/>
      <c r="U3" s="43"/>
      <c r="V3" s="43"/>
    </row>
    <row r="4" spans="1:22" ht="30.75" customHeight="1">
      <c r="A4" s="1"/>
      <c r="B4" s="123"/>
      <c r="C4" s="123"/>
      <c r="D4" s="7"/>
      <c r="E4" s="8"/>
      <c r="F4" s="8"/>
      <c r="G4" s="8"/>
      <c r="H4" s="8"/>
      <c r="I4" s="8"/>
      <c r="J4" s="8"/>
      <c r="N4" s="8"/>
      <c r="O4" s="8"/>
    </row>
    <row r="5" spans="1:22" ht="15.75" thickBot="1">
      <c r="A5" s="8"/>
      <c r="C5" s="8"/>
      <c r="D5" s="8"/>
      <c r="E5" s="8"/>
      <c r="F5" s="8"/>
      <c r="G5" s="8"/>
      <c r="H5" s="8"/>
      <c r="I5" s="8"/>
      <c r="J5" s="8"/>
      <c r="N5" s="8"/>
      <c r="O5" s="8"/>
    </row>
    <row r="6" spans="1:22" ht="15" customHeight="1">
      <c r="A6" s="104" t="s">
        <v>52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O6" s="8"/>
    </row>
    <row r="7" spans="1:22" ht="58.5" customHeight="1" thickBot="1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O7" s="8"/>
    </row>
    <row r="8" spans="1:22" ht="31.5" customHeight="1" thickBot="1">
      <c r="A8" s="110" t="s">
        <v>47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  <c r="O8" s="8"/>
    </row>
    <row r="9" spans="1:22">
      <c r="A9" s="124" t="s">
        <v>0</v>
      </c>
      <c r="B9" s="71" t="s">
        <v>1</v>
      </c>
      <c r="C9" s="72"/>
      <c r="D9" s="118" t="s">
        <v>2</v>
      </c>
      <c r="E9" s="83" t="s">
        <v>3</v>
      </c>
      <c r="F9" s="120" t="s">
        <v>4</v>
      </c>
      <c r="G9" s="85" t="s">
        <v>5</v>
      </c>
      <c r="H9" s="83" t="s">
        <v>41</v>
      </c>
      <c r="I9" s="85" t="s">
        <v>6</v>
      </c>
      <c r="J9" s="79" t="s">
        <v>40</v>
      </c>
      <c r="K9" s="87" t="s">
        <v>7</v>
      </c>
      <c r="L9" s="67" t="s">
        <v>8</v>
      </c>
      <c r="M9" s="69" t="s">
        <v>9</v>
      </c>
      <c r="N9" s="69" t="s">
        <v>10</v>
      </c>
      <c r="O9" s="8"/>
    </row>
    <row r="10" spans="1:22" ht="62.25" customHeight="1" thickBot="1">
      <c r="A10" s="125"/>
      <c r="B10" s="73"/>
      <c r="C10" s="74"/>
      <c r="D10" s="119"/>
      <c r="E10" s="84"/>
      <c r="F10" s="121"/>
      <c r="G10" s="86"/>
      <c r="H10" s="84"/>
      <c r="I10" s="86"/>
      <c r="J10" s="80"/>
      <c r="K10" s="88"/>
      <c r="L10" s="68"/>
      <c r="M10" s="70"/>
      <c r="N10" s="70"/>
    </row>
    <row r="11" spans="1:22" ht="15.75" thickBot="1">
      <c r="A11" s="9" t="s">
        <v>11</v>
      </c>
      <c r="B11" s="75" t="s">
        <v>12</v>
      </c>
      <c r="C11" s="76"/>
      <c r="D11" s="10" t="s">
        <v>13</v>
      </c>
      <c r="E11" s="11" t="s">
        <v>14</v>
      </c>
      <c r="F11" s="10" t="s">
        <v>15</v>
      </c>
      <c r="G11" s="11" t="s">
        <v>16</v>
      </c>
      <c r="H11" s="10" t="s">
        <v>17</v>
      </c>
      <c r="I11" s="11" t="s">
        <v>18</v>
      </c>
      <c r="J11" s="10" t="s">
        <v>50</v>
      </c>
      <c r="K11" s="11" t="s">
        <v>19</v>
      </c>
      <c r="L11" s="10" t="s">
        <v>20</v>
      </c>
      <c r="M11" s="11" t="s">
        <v>46</v>
      </c>
      <c r="N11" s="10" t="s">
        <v>51</v>
      </c>
    </row>
    <row r="12" spans="1:22" ht="15.75" customHeight="1" thickBot="1">
      <c r="A12" s="113" t="s">
        <v>34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6"/>
    </row>
    <row r="13" spans="1:22" ht="15.75" customHeight="1" thickBot="1">
      <c r="A13" s="113" t="s">
        <v>35</v>
      </c>
      <c r="B13" s="114"/>
      <c r="C13" s="114"/>
      <c r="D13" s="114"/>
      <c r="E13" s="117"/>
      <c r="F13" s="117"/>
      <c r="G13" s="114"/>
      <c r="H13" s="114"/>
      <c r="I13" s="114"/>
      <c r="J13" s="117"/>
      <c r="K13" s="114"/>
      <c r="L13" s="114"/>
      <c r="M13" s="114"/>
      <c r="N13" s="116"/>
    </row>
    <row r="14" spans="1:22" ht="49.5" customHeight="1" thickBot="1">
      <c r="A14" s="12">
        <v>1</v>
      </c>
      <c r="B14" s="81" t="s">
        <v>32</v>
      </c>
      <c r="C14" s="82"/>
      <c r="D14" s="13">
        <v>4</v>
      </c>
      <c r="E14" s="63"/>
      <c r="F14" s="64"/>
      <c r="G14" s="14">
        <f>ROUND(E14*(1+F14),2)</f>
        <v>0</v>
      </c>
      <c r="H14" s="15">
        <v>1</v>
      </c>
      <c r="I14" s="55" t="s">
        <v>22</v>
      </c>
      <c r="J14" s="62" t="s">
        <v>22</v>
      </c>
      <c r="K14" s="59">
        <f>ROUND(D14*E14,2)*H14</f>
        <v>0</v>
      </c>
      <c r="L14" s="16">
        <f t="shared" ref="L14:L25" si="0">M14-K14</f>
        <v>0</v>
      </c>
      <c r="M14" s="17">
        <f>ROUND(D14*G14,2)*H14</f>
        <v>0</v>
      </c>
      <c r="N14" s="18" t="s">
        <v>23</v>
      </c>
    </row>
    <row r="15" spans="1:22" ht="41.25" customHeight="1" thickBot="1">
      <c r="A15" s="89">
        <v>2</v>
      </c>
      <c r="B15" s="77" t="s">
        <v>21</v>
      </c>
      <c r="C15" s="78"/>
      <c r="D15" s="20">
        <v>7</v>
      </c>
      <c r="E15" s="63"/>
      <c r="F15" s="64"/>
      <c r="G15" s="21">
        <f t="shared" ref="G15:G25" si="1">ROUND(E15*(1+F15),2)</f>
        <v>0</v>
      </c>
      <c r="H15" s="22">
        <v>1</v>
      </c>
      <c r="I15" s="56" t="s">
        <v>22</v>
      </c>
      <c r="J15" s="62" t="s">
        <v>22</v>
      </c>
      <c r="K15" s="59">
        <f>ROUND(D15*E15,2)*H15</f>
        <v>0</v>
      </c>
      <c r="L15" s="23">
        <f t="shared" si="0"/>
        <v>0</v>
      </c>
      <c r="M15" s="17">
        <f>ROUND(D15*G15,2)*H15</f>
        <v>0</v>
      </c>
      <c r="N15" s="25" t="s">
        <v>23</v>
      </c>
    </row>
    <row r="16" spans="1:22" ht="36.75" customHeight="1">
      <c r="A16" s="89"/>
      <c r="B16" s="77" t="s">
        <v>36</v>
      </c>
      <c r="C16" s="78"/>
      <c r="D16" s="20">
        <v>16</v>
      </c>
      <c r="E16" s="63"/>
      <c r="F16" s="64"/>
      <c r="G16" s="21">
        <f t="shared" si="1"/>
        <v>0</v>
      </c>
      <c r="H16" s="22">
        <v>1</v>
      </c>
      <c r="I16" s="56" t="s">
        <v>22</v>
      </c>
      <c r="J16" s="62" t="s">
        <v>22</v>
      </c>
      <c r="K16" s="59">
        <f t="shared" ref="K16" si="2">ROUND(D16*E16,2)*H16</f>
        <v>0</v>
      </c>
      <c r="L16" s="23">
        <f t="shared" si="0"/>
        <v>0</v>
      </c>
      <c r="M16" s="17">
        <f>ROUND(D16*G16,2)*H16</f>
        <v>0</v>
      </c>
      <c r="N16" s="25" t="s">
        <v>23</v>
      </c>
    </row>
    <row r="17" spans="1:21" ht="36" customHeight="1">
      <c r="A17" s="19">
        <v>3</v>
      </c>
      <c r="B17" s="77" t="s">
        <v>44</v>
      </c>
      <c r="C17" s="78"/>
      <c r="D17" s="20">
        <v>2</v>
      </c>
      <c r="E17" s="63"/>
      <c r="F17" s="64"/>
      <c r="G17" s="21">
        <f t="shared" si="1"/>
        <v>0</v>
      </c>
      <c r="H17" s="22">
        <v>1</v>
      </c>
      <c r="I17" s="56" t="s">
        <v>22</v>
      </c>
      <c r="J17" s="62">
        <v>1</v>
      </c>
      <c r="K17" s="60">
        <f>ROUND(D17*E17,2)*(H17+J17)</f>
        <v>0</v>
      </c>
      <c r="L17" s="23">
        <f t="shared" si="0"/>
        <v>0</v>
      </c>
      <c r="M17" s="24">
        <f>ROUND(D17*G17,2)*(H17+J17)</f>
        <v>0</v>
      </c>
      <c r="N17" s="26" t="s">
        <v>24</v>
      </c>
    </row>
    <row r="18" spans="1:21" ht="45" customHeight="1">
      <c r="A18" s="19">
        <v>4</v>
      </c>
      <c r="B18" s="77" t="s">
        <v>44</v>
      </c>
      <c r="C18" s="78"/>
      <c r="D18" s="20">
        <v>2</v>
      </c>
      <c r="E18" s="63"/>
      <c r="F18" s="64"/>
      <c r="G18" s="21">
        <f t="shared" si="1"/>
        <v>0</v>
      </c>
      <c r="H18" s="22">
        <v>1</v>
      </c>
      <c r="I18" s="56" t="s">
        <v>22</v>
      </c>
      <c r="J18" s="62">
        <v>1</v>
      </c>
      <c r="K18" s="60">
        <f>ROUND(D18*E18,2)*(H18+J18)</f>
        <v>0</v>
      </c>
      <c r="L18" s="23">
        <f t="shared" si="0"/>
        <v>0</v>
      </c>
      <c r="M18" s="24">
        <f>ROUND(D18*G18,2)*(H18+J18)</f>
        <v>0</v>
      </c>
      <c r="N18" s="26" t="s">
        <v>24</v>
      </c>
    </row>
    <row r="19" spans="1:21" ht="71.25" customHeight="1">
      <c r="A19" s="89">
        <v>5</v>
      </c>
      <c r="B19" s="91" t="s">
        <v>25</v>
      </c>
      <c r="C19" s="27" t="s">
        <v>26</v>
      </c>
      <c r="D19" s="36">
        <v>25</v>
      </c>
      <c r="E19" s="63"/>
      <c r="F19" s="64"/>
      <c r="G19" s="21">
        <f t="shared" si="1"/>
        <v>0</v>
      </c>
      <c r="H19" s="28" t="s">
        <v>22</v>
      </c>
      <c r="I19" s="57">
        <v>2</v>
      </c>
      <c r="J19" s="62" t="s">
        <v>22</v>
      </c>
      <c r="K19" s="60">
        <f t="shared" ref="K19:K24" si="3">ROUND(D19*E19,2)*I19</f>
        <v>0</v>
      </c>
      <c r="L19" s="23">
        <f t="shared" si="0"/>
        <v>0</v>
      </c>
      <c r="M19" s="24">
        <f>ROUND(D19*G19,2)*I19</f>
        <v>0</v>
      </c>
      <c r="N19" s="25" t="s">
        <v>23</v>
      </c>
    </row>
    <row r="20" spans="1:21" ht="41.25" customHeight="1">
      <c r="A20" s="89"/>
      <c r="B20" s="91"/>
      <c r="C20" s="27" t="s">
        <v>21</v>
      </c>
      <c r="D20" s="20">
        <v>6</v>
      </c>
      <c r="E20" s="63"/>
      <c r="F20" s="64"/>
      <c r="G20" s="21">
        <f t="shared" si="1"/>
        <v>0</v>
      </c>
      <c r="H20" s="28" t="s">
        <v>22</v>
      </c>
      <c r="I20" s="57">
        <v>2</v>
      </c>
      <c r="J20" s="62" t="s">
        <v>22</v>
      </c>
      <c r="K20" s="60">
        <f t="shared" si="3"/>
        <v>0</v>
      </c>
      <c r="L20" s="23">
        <f t="shared" si="0"/>
        <v>0</v>
      </c>
      <c r="M20" s="24">
        <f>ROUND(D20*G20,2)*I20</f>
        <v>0</v>
      </c>
      <c r="N20" s="25" t="s">
        <v>23</v>
      </c>
    </row>
    <row r="21" spans="1:21" ht="37.5" customHeight="1">
      <c r="A21" s="89"/>
      <c r="B21" s="91"/>
      <c r="C21" s="27" t="s">
        <v>27</v>
      </c>
      <c r="D21" s="20">
        <v>25</v>
      </c>
      <c r="E21" s="63"/>
      <c r="F21" s="64"/>
      <c r="G21" s="21">
        <f t="shared" si="1"/>
        <v>0</v>
      </c>
      <c r="H21" s="28" t="s">
        <v>22</v>
      </c>
      <c r="I21" s="57">
        <v>2</v>
      </c>
      <c r="J21" s="62" t="s">
        <v>22</v>
      </c>
      <c r="K21" s="60">
        <f t="shared" si="3"/>
        <v>0</v>
      </c>
      <c r="L21" s="23">
        <f t="shared" si="0"/>
        <v>0</v>
      </c>
      <c r="M21" s="24">
        <f>ROUND(D21*G21,2)*I21</f>
        <v>0</v>
      </c>
      <c r="N21" s="25" t="s">
        <v>23</v>
      </c>
    </row>
    <row r="22" spans="1:21" ht="27" customHeight="1">
      <c r="A22" s="89"/>
      <c r="B22" s="91"/>
      <c r="C22" s="27" t="s">
        <v>28</v>
      </c>
      <c r="D22" s="20">
        <v>10</v>
      </c>
      <c r="E22" s="63"/>
      <c r="F22" s="64"/>
      <c r="G22" s="21">
        <f t="shared" si="1"/>
        <v>0</v>
      </c>
      <c r="H22" s="28" t="s">
        <v>22</v>
      </c>
      <c r="I22" s="57">
        <v>2</v>
      </c>
      <c r="J22" s="62" t="s">
        <v>22</v>
      </c>
      <c r="K22" s="60">
        <f t="shared" si="3"/>
        <v>0</v>
      </c>
      <c r="L22" s="23">
        <f t="shared" si="0"/>
        <v>0</v>
      </c>
      <c r="M22" s="24">
        <f t="shared" ref="M22:M24" si="4">ROUND(D22*G22,2)*I22</f>
        <v>0</v>
      </c>
      <c r="N22" s="25" t="s">
        <v>23</v>
      </c>
    </row>
    <row r="23" spans="1:21" ht="38.25" customHeight="1">
      <c r="A23" s="89"/>
      <c r="B23" s="91"/>
      <c r="C23" s="27" t="s">
        <v>29</v>
      </c>
      <c r="D23" s="20">
        <v>7</v>
      </c>
      <c r="E23" s="63"/>
      <c r="F23" s="64"/>
      <c r="G23" s="21">
        <f t="shared" si="1"/>
        <v>0</v>
      </c>
      <c r="H23" s="28" t="s">
        <v>22</v>
      </c>
      <c r="I23" s="57">
        <v>2</v>
      </c>
      <c r="J23" s="62" t="s">
        <v>22</v>
      </c>
      <c r="K23" s="60">
        <f t="shared" si="3"/>
        <v>0</v>
      </c>
      <c r="L23" s="23">
        <f t="shared" si="0"/>
        <v>0</v>
      </c>
      <c r="M23" s="24">
        <f t="shared" si="4"/>
        <v>0</v>
      </c>
      <c r="N23" s="25" t="s">
        <v>23</v>
      </c>
    </row>
    <row r="24" spans="1:21" ht="45.75" customHeight="1">
      <c r="A24" s="89"/>
      <c r="B24" s="91"/>
      <c r="C24" s="27" t="s">
        <v>30</v>
      </c>
      <c r="D24" s="20">
        <v>2</v>
      </c>
      <c r="E24" s="63"/>
      <c r="F24" s="64"/>
      <c r="G24" s="21">
        <f t="shared" si="1"/>
        <v>0</v>
      </c>
      <c r="H24" s="28" t="s">
        <v>22</v>
      </c>
      <c r="I24" s="57">
        <v>2</v>
      </c>
      <c r="J24" s="62" t="s">
        <v>22</v>
      </c>
      <c r="K24" s="60">
        <f t="shared" si="3"/>
        <v>0</v>
      </c>
      <c r="L24" s="23">
        <f t="shared" si="0"/>
        <v>0</v>
      </c>
      <c r="M24" s="24">
        <f t="shared" si="4"/>
        <v>0</v>
      </c>
      <c r="N24" s="25" t="s">
        <v>31</v>
      </c>
    </row>
    <row r="25" spans="1:21" ht="35.25" customHeight="1" thickBot="1">
      <c r="A25" s="47">
        <v>6</v>
      </c>
      <c r="B25" s="92" t="s">
        <v>37</v>
      </c>
      <c r="C25" s="93"/>
      <c r="D25" s="48">
        <v>0.5</v>
      </c>
      <c r="E25" s="65"/>
      <c r="F25" s="66"/>
      <c r="G25" s="49">
        <f t="shared" si="1"/>
        <v>0</v>
      </c>
      <c r="H25" s="50">
        <v>1</v>
      </c>
      <c r="I25" s="58" t="s">
        <v>22</v>
      </c>
      <c r="J25" s="62" t="s">
        <v>22</v>
      </c>
      <c r="K25" s="61">
        <f>ROUND(D25*E25,2)*H25</f>
        <v>0</v>
      </c>
      <c r="L25" s="51">
        <f t="shared" si="0"/>
        <v>0</v>
      </c>
      <c r="M25" s="52">
        <f>ROUND(D25*G25,2)*H25</f>
        <v>0</v>
      </c>
      <c r="N25" s="53" t="s">
        <v>23</v>
      </c>
    </row>
    <row r="26" spans="1:21" ht="15.75" customHeight="1" thickBot="1">
      <c r="A26" s="113" t="s">
        <v>38</v>
      </c>
      <c r="B26" s="114"/>
      <c r="C26" s="114"/>
      <c r="D26" s="114"/>
      <c r="E26" s="115"/>
      <c r="F26" s="115"/>
      <c r="G26" s="114"/>
      <c r="H26" s="114"/>
      <c r="I26" s="114"/>
      <c r="J26" s="115"/>
      <c r="K26" s="114"/>
      <c r="L26" s="114"/>
      <c r="M26" s="114"/>
      <c r="N26" s="116"/>
    </row>
    <row r="27" spans="1:21" ht="30.75" customHeight="1" thickBot="1">
      <c r="A27" s="29">
        <v>7</v>
      </c>
      <c r="B27" s="94" t="s">
        <v>21</v>
      </c>
      <c r="C27" s="94"/>
      <c r="D27" s="37">
        <v>3.5</v>
      </c>
      <c r="E27" s="30"/>
      <c r="F27" s="31"/>
      <c r="G27" s="38">
        <f>ROUND(E27*(1+F27),2)</f>
        <v>0</v>
      </c>
      <c r="H27" s="39">
        <v>1</v>
      </c>
      <c r="I27" s="40" t="s">
        <v>22</v>
      </c>
      <c r="J27" s="40" t="s">
        <v>22</v>
      </c>
      <c r="K27" s="32">
        <f>ROUND(D27*E27,2)*H27</f>
        <v>0</v>
      </c>
      <c r="L27" s="33">
        <f t="shared" ref="L27" si="5">M27-K27</f>
        <v>0</v>
      </c>
      <c r="M27" s="34">
        <f>ROUND(D27*G27,2)*H27</f>
        <v>0</v>
      </c>
      <c r="N27" s="35" t="s">
        <v>23</v>
      </c>
    </row>
    <row r="28" spans="1:21" ht="26.25" customHeight="1" thickBot="1">
      <c r="A28" s="95" t="s">
        <v>39</v>
      </c>
      <c r="B28" s="96"/>
      <c r="C28" s="96"/>
      <c r="D28" s="97"/>
      <c r="E28" s="98"/>
      <c r="F28" s="99"/>
      <c r="G28" s="99"/>
      <c r="H28" s="99"/>
      <c r="I28" s="99"/>
      <c r="J28" s="100"/>
      <c r="K28" s="44">
        <f>SUM(K27,K14:K25)</f>
        <v>0</v>
      </c>
      <c r="L28" s="45">
        <f>SUM(L27,L14:L25)</f>
        <v>0</v>
      </c>
      <c r="M28" s="46">
        <f>SUM(M27,M14:M25)</f>
        <v>0</v>
      </c>
      <c r="N28" s="41"/>
    </row>
    <row r="31" spans="1:21" ht="15.75">
      <c r="A31" s="6" t="s">
        <v>43</v>
      </c>
      <c r="B31" s="6"/>
      <c r="C31" s="6"/>
      <c r="D31" s="6"/>
      <c r="E31" s="6"/>
      <c r="F31" s="6"/>
      <c r="G31" s="6"/>
      <c r="H31" s="6"/>
      <c r="M31" s="90"/>
      <c r="N31" s="90"/>
      <c r="O31" s="90"/>
      <c r="P31" s="90"/>
      <c r="Q31" s="90"/>
      <c r="R31" s="90"/>
      <c r="S31" s="90"/>
      <c r="T31" s="90"/>
      <c r="U31" s="90"/>
    </row>
    <row r="34" spans="1:21" ht="78.75" customHeight="1">
      <c r="A34" s="102" t="s">
        <v>42</v>
      </c>
      <c r="B34" s="102"/>
      <c r="C34" s="102"/>
      <c r="D34" s="102"/>
      <c r="E34" s="102"/>
      <c r="F34" s="102"/>
      <c r="G34" s="102"/>
      <c r="I34" s="103" t="s">
        <v>49</v>
      </c>
      <c r="J34" s="103"/>
      <c r="K34" s="103"/>
      <c r="L34" s="103"/>
      <c r="M34" s="103"/>
      <c r="N34" s="103"/>
      <c r="O34" s="42"/>
      <c r="P34" s="42"/>
      <c r="Q34" s="42"/>
      <c r="R34" s="42"/>
      <c r="S34" s="42"/>
      <c r="T34" s="42"/>
      <c r="U34" s="42"/>
    </row>
  </sheetData>
  <mergeCells count="36">
    <mergeCell ref="L3:N3"/>
    <mergeCell ref="A34:G34"/>
    <mergeCell ref="I34:N34"/>
    <mergeCell ref="A6:N7"/>
    <mergeCell ref="A8:N8"/>
    <mergeCell ref="A26:N26"/>
    <mergeCell ref="A12:N12"/>
    <mergeCell ref="A13:N13"/>
    <mergeCell ref="D9:D10"/>
    <mergeCell ref="E9:E10"/>
    <mergeCell ref="F9:F10"/>
    <mergeCell ref="G9:G10"/>
    <mergeCell ref="B3:C4"/>
    <mergeCell ref="N9:N10"/>
    <mergeCell ref="A9:A10"/>
    <mergeCell ref="B16:C16"/>
    <mergeCell ref="B17:C17"/>
    <mergeCell ref="B18:C18"/>
    <mergeCell ref="A15:A16"/>
    <mergeCell ref="M31:U31"/>
    <mergeCell ref="A19:A24"/>
    <mergeCell ref="B19:B24"/>
    <mergeCell ref="B25:C25"/>
    <mergeCell ref="B27:C27"/>
    <mergeCell ref="A28:D28"/>
    <mergeCell ref="E28:J28"/>
    <mergeCell ref="L9:L10"/>
    <mergeCell ref="M9:M10"/>
    <mergeCell ref="B9:C10"/>
    <mergeCell ref="B11:C11"/>
    <mergeCell ref="B15:C15"/>
    <mergeCell ref="J9:J10"/>
    <mergeCell ref="B14:C14"/>
    <mergeCell ref="H9:H10"/>
    <mergeCell ref="I9:I10"/>
    <mergeCell ref="K9:K10"/>
  </mergeCells>
  <pageMargins left="0.7" right="0.7" top="0.75" bottom="0.75" header="0.3" footer="0.3"/>
  <pageSetup paperSize="9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FAD97570-00A5-4492-8B6F-15FD8882B12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Katarzyna</dc:creator>
  <cp:lastModifiedBy>Nowak Katarzyna</cp:lastModifiedBy>
  <cp:lastPrinted>2025-04-01T11:03:12Z</cp:lastPrinted>
  <dcterms:created xsi:type="dcterms:W3CDTF">2025-03-28T09:42:53Z</dcterms:created>
  <dcterms:modified xsi:type="dcterms:W3CDTF">2025-04-01T11:06:56Z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8048b141-fc7a-4622-8595-496c6c66fb4c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Qc7rVp+tYQYfEEm0OFZxb0v9qU93m46q</vt:lpwstr>
  </property>
  <property fmtid="{D5CDD505-2E9C-101B-9397-08002B2CF9AE}" pid="7" name="bjClsUserRVM">
    <vt:lpwstr>[]</vt:lpwstr>
  </property>
</Properties>
</file>