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ZAMÓWIENIA_PUBLICZNE_2025\Z_37_PN_25_MATERIAŁY BUDOWLANE_KK\"/>
    </mc:Choice>
  </mc:AlternateContent>
  <xr:revisionPtr revIDLastSave="0" documentId="13_ncr:1_{2F36EDD9-2206-4251-AF05-B78167004EE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Zadanie_1" sheetId="1" r:id="rId1"/>
    <sheet name="Zadanie_2" sheetId="2" r:id="rId2"/>
    <sheet name="Zadanie_3" sheetId="3" r:id="rId3"/>
  </sheets>
  <definedNames>
    <definedName name="_xlnm.Print_Area" localSheetId="0">Zadanie_1!$A$1:$H$78</definedName>
    <definedName name="_xlnm.Print_Area" localSheetId="1">Zadanie_2!$A$1:$H$136</definedName>
    <definedName name="_xlnm.Print_Area" localSheetId="2">Zadanie_3!$A$1:$H$30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D9" i="3"/>
  <c r="D44" i="1"/>
  <c r="D40" i="1"/>
  <c r="D39" i="1"/>
  <c r="D38" i="1"/>
  <c r="D37" i="1"/>
  <c r="D36" i="1"/>
  <c r="D25" i="1"/>
  <c r="D20" i="1"/>
  <c r="D19" i="1"/>
  <c r="D18" i="1"/>
</calcChain>
</file>

<file path=xl/sharedStrings.xml><?xml version="1.0" encoding="utf-8"?>
<sst xmlns="http://schemas.openxmlformats.org/spreadsheetml/2006/main" count="480" uniqueCount="255">
  <si>
    <t>ZAŁĄCZNIK NR 2 DO SWZ</t>
  </si>
  <si>
    <t>FORMULARZ CENOWY</t>
  </si>
  <si>
    <t>Nazwa wykonawcy:.................................................................................</t>
  </si>
  <si>
    <t>Adres wykonawcy:..................................................................................</t>
  </si>
  <si>
    <t xml:space="preserve"> </t>
  </si>
  <si>
    <t xml:space="preserve">Lp.
</t>
  </si>
  <si>
    <t>Asortyment</t>
  </si>
  <si>
    <r>
      <t xml:space="preserve">Wartość netto
</t>
    </r>
    <r>
      <rPr>
        <i/>
        <sz val="11"/>
        <color rgb="FF000000"/>
        <rFont val="Times New Roman"/>
        <family val="1"/>
        <charset val="238"/>
      </rPr>
      <t>/ilość x cena jedn. netto/</t>
    </r>
  </si>
  <si>
    <r>
      <t xml:space="preserve">Wartość brutto
</t>
    </r>
    <r>
      <rPr>
        <i/>
        <sz val="11"/>
        <color rgb="FF000000"/>
        <rFont val="Times New Roman"/>
        <family val="1"/>
        <charset val="238"/>
      </rPr>
      <t>/wartość netto + VAT %/</t>
    </r>
  </si>
  <si>
    <t>VAT (%)</t>
  </si>
  <si>
    <t>Cena ogółem oferty w zakresie zadania nr 1:</t>
  </si>
  <si>
    <t>Cena ogółem oferty w zakresie zadania nr 2:</t>
  </si>
  <si>
    <t>Cena ogółem oferty w zakresie zadania nr 3:</t>
  </si>
  <si>
    <t>Ilość</t>
  </si>
  <si>
    <t>szt</t>
  </si>
  <si>
    <t>Znak sprawy: Z/37/PN/25</t>
  </si>
  <si>
    <t>j.m.</t>
  </si>
  <si>
    <t>Cena jednostkowa netto za j.m.</t>
  </si>
  <si>
    <r>
      <t>Zadanie nr 2</t>
    </r>
    <r>
      <rPr>
        <sz val="11"/>
        <rFont val="Times New Roman"/>
        <family val="1"/>
        <charset val="238"/>
      </rPr>
      <t>: dostawy narzędzi i elektronarzędzi</t>
    </r>
  </si>
  <si>
    <t>Zadanie nr 1: dostawy materiałów budowlanych</t>
  </si>
  <si>
    <t>Roztwór gruntujący ATLAS UNIGRUNT lub równoważne, kryteria stosowane w celu oceny równoważności: Rodzaj: Szybkoschnąca emulsja gruntująca na bazie wodnej dyspersji żywic polimerowych.
Zastosowanie: Do gruntowania powierzchni wewnętrznych i zewnętrznych, w tym pod posadzki, gładzie, tynki, farby i kleje.
Sposób nakładania: Wałkiem, pędzlem lub metodą natryskową.
Czas schnięcia: Od 15 minut (dla zapraw klejących) do 2 godzin (dla posadzek i podkładów samopoziomujących).
Właściwości: Wzmacnia podłoża mineralne, zmniejsza i wyrównuje chłonność, ujednolica warunki wiązania, paroprzepuszczalna, bezbarwna po wyschnięciu.
Temperatura stosowania: Od +5°C do +30°C.
Zużycie: Średnio 0,05–0,2 kg/m² w zależności od chłonności podłoża.</t>
  </si>
  <si>
    <t>10 L</t>
  </si>
  <si>
    <t>Zaprawa szpachlowa wewnętrzna (opakowanie-worek) CEKOL C-45 lub równoważne,  kryteria stosowane w celu oceny równoważności: Rodzaj: Gładź szpachlowa na bazie gipsu.
Zastosowanie: Do wygładzania ścian i sufitów wewnętrznych w pomieszczeniach suchych.
Sposób nakładania: Ręczne lub maszynowe.
Grubość warstwy: Od 1 mm do 10 mm.
Czas wiązania: Około 60 minut.
Wydajność: Około 1,5 kg/m² przy grubości warstwy 1 mm.
Temperatura stosowania: Od +5°C do +25°C.
Właściwości: Paroprzepuszczalna, łatwa w obróbce, zapewnia gładkie wykończenie.</t>
  </si>
  <si>
    <t>20 KG</t>
  </si>
  <si>
    <t>Zaprawa szpachlowa zewnętrzna Cekolc C-35, lub równoważne,  kryteria stosowane w celu oceny równoważności: Zastosowanie: Do wewnątrz i na zewnątrz, szczególnie w pomieszczeniach o dużej wilgotności (np. łazienki, sauny, chłodnie). Nadaje się do ścian, sufitów oraz elewacji.
Grubość warstwy: 1–5 mm.
Proporcje mieszanki: Około 0,4 litra wody na 1 kg suchego proszku.
Czas zużycia zaprawy: Około 3 godziny.
Wydajność: Około 1,5 kg/m²/mm.
Temperatura wykonywania prac: Od +5°C do +25°C.
Reakcja na ogień: Klasa A1.</t>
  </si>
  <si>
    <t>20KG</t>
  </si>
  <si>
    <t>Płyta G-K zwykła wym. 2600x1200x12,5 M</t>
  </si>
  <si>
    <t>SZT.</t>
  </si>
  <si>
    <t>Profil ościeżnicowy AU-100 dł. 4m</t>
  </si>
  <si>
    <t>Profil ścienny UW-100 dł. 4m</t>
  </si>
  <si>
    <t>Profil ścienny CW-100 dł. 4m</t>
  </si>
  <si>
    <t>Płyta G-K wodoodporna wym. 2600x1200x12,5 M</t>
  </si>
  <si>
    <t>Wkręty samowiercące 25 mm - opak. 100 szt.</t>
  </si>
  <si>
    <t>OPAK.</t>
  </si>
  <si>
    <t>Wkręty samowiercące 35 mm - opak. 100 szt.</t>
  </si>
  <si>
    <t>Kołki rozporowe mosiężne 8x40 mm z haczykiem - opak. 100 szt.</t>
  </si>
  <si>
    <t>Płytki glazurowane ścienne białe 30x6 cm połysk</t>
  </si>
  <si>
    <t>M2</t>
  </si>
  <si>
    <t xml:space="preserve">Płytki podłogowa gres techniczny kolor 30x30 cm </t>
  </si>
  <si>
    <t xml:space="preserve">Płytki podłogowe antypoślizgowe beżowe 30x30 cm </t>
  </si>
  <si>
    <t xml:space="preserve">Płytka gresowa antypoślizgowa Tubądzin Tartan lub równoważne 6 wym. 33,3x33,3 cm,  kryteria stosowane w celu oceny równoważności: Materiał: Gres
Wymiary: 33,3 cm x 33,3 cm
Grubość: 8 mm
Kolor: Brązowy
Powierzchnia: Matowa
Antypoślizgowość: Klasa R11
Mrozoodporność: Tak
Ścieralność: Klasa PEI 5 (wysoka odporność na ścieranie)
Zastosowanie: Wewnątrz i na zewnątrz (np. tarasy, balkony, schody)
Kształt: Kwadratowy
</t>
  </si>
  <si>
    <t>Zaprawa klejowa do płytek ADESILEX P9 lub równoważne, kryteria stosowane w celu oceny równoważności: Typ produktu: Cementowa zaprawa klejowa o podwyższonych parametrach
Klasyfikacja: C2TE (zgodnie z normą PN-EN 12004)
Kolor: Szary lub biały
Zużycie: 2-5 kg/m²
Grubość warstwy: 2-5 mm
Czas użytkowania: Około 8 godzin
Czas schnięcia otwartego: Powyżej 30 minut
Spoinowanie:
Na ścianach: Po 4-8 godzinach
Na podłogach: Po 24 godzinach
Obciążenie ruchem pieszym: Po około 24 godzinach
Pełne obciążenie: Po około 14 dniach
Zastosowanie:
Do płytek ceramicznych i kamienia naturalnego
Na ogrzewanie podłogowe, tarasy, balkony, elewacje
Na podłoża cementowe, gipsowe, płyty kartonowo gipsowe
Do stosowania wewnątrz i na zewnątrz budynków
Opakowanie: Worki 25 kg lub alupacki 5 kg</t>
  </si>
  <si>
    <t>25 KG</t>
  </si>
  <si>
    <t>Zaprawa do fugowania biała</t>
  </si>
  <si>
    <t>5 KG</t>
  </si>
  <si>
    <t>Zaprawa do fugowania szara</t>
  </si>
  <si>
    <t>Zaprawa do fugowania na zewnątrz gruboziarnista kolor brązowy</t>
  </si>
  <si>
    <t>Zaprawa naprawcza UZIN NC 182 lub równoważny,  kryteria stosowane w celu oceny równoważności: Typ produktu: Wytrzymała, szybkoschnąca masa naprawcza
Kolor: Szary
Grubość warstwy: Bez ograniczeń, od "zera" do dowolnej grubości
Czas obróbki: 10-15 minut
Możliwość chodzenia: Po około 15 minutach
Możliwość układania wykładzin: Po 60 minutach
Zużycie: Około 1,5 kg/m² na 1 mm grubości warstwy
Zastosowanie:
Wypełnianie dziur i ubytków w podłożu (np. jastrychy, beton)
Szpachlowanie wstępne i miejscowe
Naprawa stopni schodów i podestów
Do pomieszczeń mieszkalnych, rzemieślniczych i przemysłowych
Na podłogi z wodnym ogrzewaniem podłogowym
Pod obciążenia krzesłami na rolkach (DIN EN 12529)
Podłoża:
Jastrychy cementowe, anhydrytowe, ksylolitowe, beton
Płyty wiórowe V100, OSB
Stare podłoża z wodoodpornymi resztkami klejów
Opakowanie: Worek papierowy 25 kg
Potrzebna ilość wody: 6,0–7,5 litrów na worek 25 kg</t>
  </si>
  <si>
    <t>Pianka poliuretanowa 700 ML na pistolet</t>
  </si>
  <si>
    <t>Cement LAFARGE 42,5 lub równoważne,  kryteria stosowane w celu oceny równoważności:
Klasa wytrzymałości: 42,5 MPa (wysoka wytrzymałość wczesna)
Rodzaj cementu: CEM II/A-V 42,5 R (cement portlandzki popiołowy)
Ciepło hydratacji: umiarkowane, co zmniejsza ryzyko pęknięć termicznych
Stabilność i powtarzalność: wysoka, zapewniająca jednolite właściwości mieszanki
Barwa: jednorodna, ciemniejsza, wpływająca na estetykę gotowych powierzchni
Odporność na siarczany: zwiększona trwałość w agresywnych warunkach środowiskowych
Urabialność i plastyczność: bardzo dobra, ułatwiająca mieszanie i aplikację
Skurcz: niski, minimalizujący ryzyko deformacji i pęknięć
Możliwość dojrzewania w obniżonych temperaturach: pozwala na prowadzenie prac w chłodniejszych warunkach
Zastosowanie: fundamenty, konstrukcje betonowe, prefabrykaty, posadzki, jastrychy, stabilizacja gruntów</t>
  </si>
  <si>
    <t xml:space="preserve">Zaprawa tynkarska lekka MP-75, lub równoważne,  kryteria stosowane w celu oceny równoważności: Typ produktu: Cement portlandzki popiołowy
Klasa wytrzymałości: 42,5 R (wysoka wytrzymałość wczesna)
Norma: Zgodny z PN-EN 197-1
Kolor: Ciemnoszary
Zastosowanie:
Produkcja betonu towarowego i prefabrykatów
Fundamenty, elementy konstrukcyjne budowli
Elementy monolityczne i prefabrykowane
Betony komórkowe, lekkie kruszywowe
Produkcja prefabrykatów infrastruktury kanalizacyjnej (np. rury, studnie)
Betonowa kostka brukowa
Cechy:
Wysoka wytrzymałość wczesna i końcowa
Możliwość dojrzewania w obniżonych temperaturach
Dobra urabialność mieszanki betonowej
Niski skurcz betonu
Odporność na korozję siarczanową
</t>
  </si>
  <si>
    <t>Silikon uniwersalny biały 300 ml</t>
  </si>
  <si>
    <t>Silikon uniwersalny szary 300 ml</t>
  </si>
  <si>
    <t>Silikon uniwersalny kolor 300 ml</t>
  </si>
  <si>
    <t>Siatka do styropianu  1x50 m</t>
  </si>
  <si>
    <t>Klej do siatki elewacyjnej</t>
  </si>
  <si>
    <t>Roztwór gruntujący ATLAS CERPLAST KRZEMOWY lub równoważne,  kryteria stosowane w celu oceny równoważności: Rodzaj produktu: gotowa do użycia masa gruntująca na bazie żywic akrylowych i mączek kwarcowych.
Zwiększona przyczepność: zawiera kruszywo, które tworzy chropowatą powierzchnię, poprawiając przyczepność tynku.
Ochrona podłoża: działa jako chemiczna bariera między podłożem a tynkiem, ograniczając przebijanie koloru i powstawanie plam.
Wysoka przyczepność: do betonu min. 1,0 MPa, co zapewnia trwałość i stabilność.
Regulacja chłonności: ogranicza wchłanianie wody przez podłoże, co poprawia aplikację tynku.
Łatwość aplikacji: można nakładać pędzlem lub wałkiem.
Zużycie: średnio 0,3 kg/m².
Opakowania: plastikowe wiadra 25 kg.</t>
  </si>
  <si>
    <t>10 KG</t>
  </si>
  <si>
    <t>Tynk Zolo krzemowy frakcja 1,5 mm lub równoważny,  kryteria stosowane w celu oceny równoważności: Rodzaj produktu: tynk na bazie krzemionki koloidalnej, wypełniaczy mineralnych i kruszywa.
Struktura: dostępna w wersji baranka lub kornika.
Paroprzepuszczalność: zapewnia oddychającą powłokę, co poprawia mikroklimat wnętrz.
Elastyczność: odporny na uszkodzenia mechaniczne i niekorzystne warunki atmosferyczne.
Hydrofobowość: zawiera związki hydrofobowe zwiększające wodoszczelność i odporność na zmywanie.
Odporność biologiczna: środki ograniczające rozwój grzybów i glonów na powierzchni tynku.
Kolorystyka: dostępny w pełnej gamie kolorystycznej.
Temperatura stosowania: od +7°C do +25°C.
Gęstość: około 1,85 g/cm³.
Czas wysychania: od 12 h do 24 h.
Zastosowanie: do wykonywania strukturalnych tynków zewnętrznych i wewnętrznych, na wysezonowanych, równych i nośnych podłożach budowlanych oraz jako warstwa wykończeniowa w systemach ociepleń.</t>
  </si>
  <si>
    <t>Tynk mozaikowy gramplast WEBER TD 351 uziarnienie 0,5 mm lub równoważny,  kryteria stosowane w celu oceny równoważności: Skład: Barwione kruszywa kwarcowe.
Zastosowanie: Idealny do wykończenia cokołów budynków, słupków ogrodzeniowych oraz detali architektonicznych
Właściwości: Mrozoodporny, odporny na UV, alkalia, spaliny, grzyby i pleśń2.
Wykończenie: Matowe, imitujące kamień naturalny
Kolory: Dostępny w 21 atrakcyjnych kolorach</t>
  </si>
  <si>
    <t>Wykładzina podłogowa REKORD 43 lub równoważne, kryteria stosowane w celu oceny równoważności: Typ produktu: Heterogeniczna wykładzina podłogowa z PVC
Grubość całkowita: 2,5 mm
Grubość warstwy użytkowej: 1,2 mm
Format: Rolka
Ochrona powierzchni: Poliuretan (PUR Reinforced)
Klasyfikacja obiektowa: Klasa 34 (bardzo intensywne natężenie ruchu)
Klasyfikacja przemysłowa: Klasa 43 (intensywne natężenie ruchu)
Zastosowanie:
Pomieszczenia użyteczności publicznej o dużym natężeniu ruchu
Obiekty przemysłu lekkiego
Pomieszczenia z ogrzewaniem podłogowym
Właściwości:
Wzmocniona włóknem szklanym
Elastyczna i trwała
Łatwa w utrzymaniu czystości
Wolna od wypełniaczy w warstwie wierzchniej
Dostępna w szerokiej gamie wzorów i kolorów</t>
  </si>
  <si>
    <t>Sznur do spawania wykładziny REKORD 43 lub równoważne,  kryteria stosowane w celu oceny równoważności: Typ produktu: Sznur spawalniczy do wykładzin PVC
Materiał: PVC
Grubość: 4 mm
Długość: Dostępne długości to 50 m lub 100 m
Kolor: Szeroka gama kolorystyczna, umożliwiająca dopasowanie do wzoru wykładziny
Zastosowanie:
Maskowanie łączeń wykładzin PVC
Zabezpieczenie przed wnikaniem wilgoci pod wykładzinę
Wydłużenie czasu eksploatacji podłogi
Możliwość wykorzystania jako element dekoracyjny
Metoda spawania:
Spawanie na gorąco: Sznur jest podgrzewany, co zapewnia mocne połączenie z wykładziną
Spawanie na zimno: Szybsza metoda, ekologiczna, bez konieczności użycia specjalistycznego sprzętu</t>
  </si>
  <si>
    <t>50 M</t>
  </si>
  <si>
    <t>Klej do wykładzin podłogowych UZIN KE 2000 S lub równoważne,  kryteria stosowane w celu oceny równoważności: Typ produktu: Uniwersalny klej dyspersyjny
Kolor: Kremowo-biały (na mokro), przezroczysty (po wyschnięciu)
Zużycie: 180–380 g/m² (w zależności od rodzaju wykładziny)
Czas odparowania: 10–45 minut
Czas otwarty: 15–120 minut
Możliwość obciążenia mechanicznego: Po 24 godzinach
Pełna wytrzymałość: Po 3 dniach
Zastosowanie:
Do wykładzin PVC, CV, kauczukowych, tekstylnych, linoleum, paneli i płytek winylowych (LVT)
Na podłoża chłonne i szczelne
Do podłóg z ogrzewaniem podłogowym
W pomieszczeniach mieszkalnych, użytkowych i przemysłowych
Właściwości:
Neutralny zapach
Bardzo łatwe nakładanie
Krótki czas odparowania i długi czas otwarty
Niska emisja lotnych związków organicznych (EMICODE EC1Plus)
Produkt ekologiczny (RAL UZ 113)</t>
  </si>
  <si>
    <t>14 KG</t>
  </si>
  <si>
    <t>Roztwór gruntujący pod wykładzinę podłogową</t>
  </si>
  <si>
    <t>Profil narożny perforowany pod szpachlówke 300 cm, Szerokość: 23x23 mm, materiał - aluminium</t>
  </si>
  <si>
    <t xml:space="preserve">Zaprawa samopoziomująca EKSPRES 419 lub równoważny,  kryteria stosowane w celu oceny równoważności: Typ produktu: Typ produktu: Błyskawiczna wylewka samopoziomująca
Materiał: Cement portlandzki, wypełniacze mineralne, dodatki modyfikujące
Grubość warstwy: Od 2 mm do 100 mm
Czas schnięcia:
Możliwość chodzenia: Po około 2 godzinach
Dalsze prace: Po 24 godzinach
Zużycie: Około 1,5 kg/m² na 1 mm grubości
Zastosowanie:
Do wykonywania samopoziomujących podkładów podłogowych wewnątrz pomieszczeń
Na ogrzewanie podłogowe
Do wyrównywania powierzchni nowych i modernizowanych podłóg
Możliwość stosowania w pomieszczeniach mokrych (np. łazienki, kuchnie)
Właściwości:
Szybkowiążąca
Łatwa w obróbce
Wysoka wytrzymałość
Samo rozlewna
Warunki stosowania:
Temperatura aplikacji: Od +5°C do +25°C
</t>
  </si>
  <si>
    <t>Profil sufitowy przyścienny lakierowany kolor biały 3m do sufitu kasetonowego</t>
  </si>
  <si>
    <t>Profil główny sufitowy do sufitu kasetonowego kolor biały, Długość: standardowo 3700 mm, Szerokość: T24 lub T15, kompatybilna z większością systemów sufitowych</t>
  </si>
  <si>
    <t>Profil sufitowy 1,2m lakierowany biały do sufitu kasetonowego, Szerokość: standardowa T24 lub T15, kompatybilna z większością systemów kasetonowych, System montażu: haczyki lub zatrzaski</t>
  </si>
  <si>
    <t>Profil 60 cm do sufitu podwieszanego kasetonowego kolor biały, Szerokość: standardowa T24 lub T15,  kompatybilna z większością systemów kasetonowych, System montażu: haczyki lub zatrzaski</t>
  </si>
  <si>
    <t>Wieszak do profilu głównego sufitu podwieszanego kasetonowego</t>
  </si>
  <si>
    <t>Pręt do wieszaka 50 cm do sufitu podwieszanego kasetonowego</t>
  </si>
  <si>
    <t>Kołki rozporowe mosiężne fi 8 , 30mm (100 szt. Op.)</t>
  </si>
  <si>
    <t>Hak wkręcany do kotew mosiężnych m5 (100 szt. Op.)</t>
  </si>
  <si>
    <t>Płyta sufitowa kaseton 600x600 mm, materiał niepalny kolor biały, gładki</t>
  </si>
  <si>
    <t xml:space="preserve">Bloczki suporeks grubość 12 cm </t>
  </si>
  <si>
    <t xml:space="preserve">Klej do bloczków suporeks </t>
  </si>
  <si>
    <t>Grunt Cerplast lub równoważne,  kryteria stosowane w celu oceny równoważności: Gęstość gotowego wyrobu: około 1,5 g/cm³.
Przyczepność do betonu: &gt; 1,0 MPa.
Temperatura podłoża i otoczenia podczas prac: od 5°C do 30°C.
Czas schnięcia: 4-6 godzin</t>
  </si>
  <si>
    <t>15 KG</t>
  </si>
  <si>
    <t>Kratka wentylacyjna 14x14cm, kolor biały</t>
  </si>
  <si>
    <t>Papa termozgrzewalna nawierzchniowa 5,2mm</t>
  </si>
  <si>
    <t>Lepik na zimno</t>
  </si>
  <si>
    <t>Szybka powłoka polimerowo bitumiczna, przeznaczona do renowacji pokryć dachowych i hydroizolacji</t>
  </si>
  <si>
    <t>KG</t>
  </si>
  <si>
    <t>Masa szpachlowa polimerowo bitumiczna, przeznaczona do szpachlowania pokryć dachowych</t>
  </si>
  <si>
    <t>Taśma dekarska uszczelniająca samowulkanizująca 20cm x 10m</t>
  </si>
  <si>
    <t>Kołki rozporowe do pustych przestrzeni 6x40mm na wkręt prosty opakowanie 100 szt.</t>
  </si>
  <si>
    <t>Kołki rozporowe do pustych przestrzeni 6x40mm na hak kąt prosty opakowanie 100 szt.</t>
  </si>
  <si>
    <t>Kołki rozporowe do pustych przestrzeni 8x60mm na hak kąt prosty opakowanie 100 szt.</t>
  </si>
  <si>
    <t>Kołki rozporowe do pustych przestrzeni 8x60mm na wkręt prosty opakowanie 100 szt.</t>
  </si>
  <si>
    <t>Kołki rozporowe do pustych przestrzeni 10x80mm na wkręt prosty opakowanie 100 szt.</t>
  </si>
  <si>
    <t>Kołki rozporowe do pustych przestrzeni 10x80mm na hak kąt prosty opakowanie 100 szt.</t>
  </si>
  <si>
    <t>Kołki rozporowe szybki montaż 6x40mm opakowanie 100 szt.</t>
  </si>
  <si>
    <t>Kołki rozporowe szybki montaż 8x60mm opakowanie 100 szt.</t>
  </si>
  <si>
    <t>Klej mamut lub równoważne,  kryteria stosowane w celu oceny równoważności: Typ produktu: Jednoskładnikowy klej montażowy na bazie MS Polimeru
Kolor: Biały
Pojemność: 290 ml
Czas schnięcia: Około 24 godziny
Czas utwardzania: 2-3 mm/24 h
Odporność termiczna po utwardzeniu: Od –40°C do +90°C
Konsystencja: Bardzo gęsta
Zastosowanie:
Do mocowania ciężkich lub mocno obciążonych materiałów w budownictwie i przemyśle
Do powierzchni gładkich, porowatych, suchych i wilgotnych
Do klejenia w pionie i poziomie, wewnątrz i na zewnątrz
Właściwości:
Natychmiastowa przyczepność, bez konieczności podpierania klejonych elementów
Wysoka odporność fizyczna i mechaniczna (znosi drgania, wibracje, przenosi naprężenia)
Trwale elastyczny po utwardzeniu
Odporny na działanie warunków atmosferycznych
Bezpieczny dla luster (nie niszczy warstwy srebrzankowej)
Możliwość malowania po utwardzeniu</t>
  </si>
  <si>
    <t>290 ML</t>
  </si>
  <si>
    <t>Kostka betonowa szara 20x10x4 cm z fazą</t>
  </si>
  <si>
    <t>Kruszywo do betonu, grubosc do 6mm</t>
  </si>
  <si>
    <t>T</t>
  </si>
  <si>
    <t>Pospółka</t>
  </si>
  <si>
    <t>Płyta OSB 18mm 1250x2500</t>
  </si>
  <si>
    <t>Farba lateksowa biała</t>
  </si>
  <si>
    <t>Farba lateksowa kolor</t>
  </si>
  <si>
    <t>Akryl biały szybki 200 ML</t>
  </si>
  <si>
    <t>Gips do spoin płyt GK</t>
  </si>
  <si>
    <t>Taśma malarska niebieska 50 mm</t>
  </si>
  <si>
    <t>Taśma malarska niebieska  30 mm</t>
  </si>
  <si>
    <t>Taśma zbrojona siwa 50 mm</t>
  </si>
  <si>
    <t>Gips szpachlowy</t>
  </si>
  <si>
    <t>Folia malarska mocna 4x5m, (ok. 50-60 mikronów) – folia o podwyższonej wytrzymałości, stosowana do zabezpieczenia powierzchni przed farbą i większymi zabrudzeniami.</t>
  </si>
  <si>
    <t>Folia budowlana czarna 5x20m, Grubość: dostępne warianty 0,3 mm oraz 0,5 mm, zapewniające wysoką odporność na uszkodzenia</t>
  </si>
  <si>
    <t>Farba lakier sprayu kolor biały połysk 400 ml</t>
  </si>
  <si>
    <t>Farba lakier w sprayu kolor połysk 400 ml</t>
  </si>
  <si>
    <t>Farba olejna nawierzchniowa biała połysk</t>
  </si>
  <si>
    <t>Farba olejna nawierzchniowa kolor połysk</t>
  </si>
  <si>
    <t>1 L</t>
  </si>
  <si>
    <t>Farba chlorokauczukowa kolor biały</t>
  </si>
  <si>
    <t>5 L</t>
  </si>
  <si>
    <t xml:space="preserve">Farba elewacyjna biała </t>
  </si>
  <si>
    <t>Rozpuszczalnik ftalowy</t>
  </si>
  <si>
    <t>Rozpuszczalnik uniwersalny</t>
  </si>
  <si>
    <t>Rozpuszczalnik chlorokauczukowa</t>
  </si>
  <si>
    <t xml:space="preserve">Pigment do farm emulsyjnych rozne kolory 80ml </t>
  </si>
  <si>
    <t>Odrdzewiacz</t>
  </si>
  <si>
    <t xml:space="preserve">Środek do usuwania starych powłok malarskich </t>
  </si>
  <si>
    <t xml:space="preserve"> 1 L</t>
  </si>
  <si>
    <t>Tarcza do drewna 150 mm, średnica otworu 30 mm</t>
  </si>
  <si>
    <t xml:space="preserve">	Geko Zestaw frezów do drewna profilowanych 35szt. trzpień 8mm G01202 lub równoważne,  kryteria stosowane w celu oceny równoważności: Liczba frezów: 35 sztuk.
Średnica trzpienia: 8 mm.
Materiał ostrzy: Stal szybkotnąca (HSS), zapewniająca trwałość i precyzję.
Zastosowanie: Obróbka drewna litego, płyty wiórowej, MDF oraz innych materiałów drewnopochodnych.
Łożyskowanie: 21 frezów wyposażonych w łożyska, które zmniejszają tarcie.
Dokładność obróbki: Do 0,08 mm.
Opakowanie: Aluminiowa walizka z podpisanymi miejscami dla każdego frezu.</t>
  </si>
  <si>
    <t>Zestaw wierteł 1mm do 12 mm do metalu</t>
  </si>
  <si>
    <t xml:space="preserve">Szczypce uniwersalne 160 mm </t>
  </si>
  <si>
    <t>Obcęgi polerowane rączki 200 mm</t>
  </si>
  <si>
    <t>Wiertło do drewna FI 20</t>
  </si>
  <si>
    <t>Szlifierka kątowa makita na akumulator DGA504RTJ Li-ion 2x5,0Ah/18V lub równoważne,  kryteria stosowane w celu oceny równoważności: Zasilanie: Akumulatorowe, 18 V (2 akumulatory Li-ion o pojemności 5,0 Ah w zestawie).
Średnica tarczy: 125 mm.
Silnik: Bezszczotkowy (BLDC), zapewniający większą wydajność i trwałość.
Prędkość obrotowa: Maksymalnie 8 500 obr./min.
Technologia XPT: Podwyższona odporność na pył i wilgoć.
Funkcja anty-restart: Zabezpieczenie przed przypadkowym uruchomieniem.
Waga urządzenia: Około 2,5 kg.
Dodatki: Walizka systemowa MAKPAC, ładowarka DC18RC.</t>
  </si>
  <si>
    <t>Zestaw Bitów Końcówki Wkrętakowe: Liczba elementów: 100 sztuk
Materiał: stal chromowo-wanadowa (Cr-V) – zapewnia wysoką trwałość i odporność na zużycie
Długość bitów: 25 mm
Rodzaje bitów:
Bity płaskie: 3 - 4 - 4,5 - 5 - 5,5 - 6 - 6,5 - 7 - 8 mm
Bity krzyżowe PH: 0 - 1 - 2 (5 szt.) - 3
Bity krzyżowe PZ: 0 - 1 - 2 (5 szt.) - 3
Bity imbusowe metryczne: 1,5 - 2 - 2,5 - 3 - 4 - 5 - 5,5 - 6 - 8 mm
Bity imbusowe calowe: 1/16" - 5/64" - 3/32" - 7/64" - 1/8" - 6/64" - 5/32" - 3/16" - 7/32" - 1/4"
Bity Torx: T8 - T10 - T15 - T20 - T25 - T27 - T30 - T40 - T45
Bity Torx z otworami: T8 - T10 - T15 - T20 - T25 - T30 - T40 - T45
Bity typu gwiazda: 1 - 2 - 3 - 4
Bity kwadratowe: R0 - R1 - R2 - R3
Bity spline: 5 - 6 - 8
Bity serwisowe typ C: 1 - 2 - 3
Dodatkowe akcesoria:
Przejściówki do grzechotki 1"
Magnetyczny uchwyt do wkrętarki (60 mm)
Plastikowa walizka do przechowywania</t>
  </si>
  <si>
    <t>Zestaw kluczy płaskich podwójnych Matador Schraubwerkzeuge Matador lub równoważne,  kryteria stosowane w celu oceny równoważności: Liczba elementów w zestawie: 12 sztuk.
Rozmiary kluczy: 6x7 mm, 8x9 mm, 10x11 mm, 12x13 mm, 14x15 mm, 16x17 mm, 18x19 mm, 20x22 mm, 21x23 mm, 24x27 mm, 25x28 mm, 30x32 mm.
Materiał: Stal chromowo-wanadowa, matowo chromowana.
Normy: DIN 3110, ISO 3318/1085/10102.
Opakowanie: Praktyczne pudełko z możliwością wielokrotnego zamykania</t>
  </si>
  <si>
    <t>Wolfcraft Otwornica do drewna 7 elementów 25 - 62 mm lub równoważne,  kryteria stosowane w celu oceny równoważności: Średnica robocza: 25 mm, 32 mm, 38 mm, 45 mm, 50 mm, 56 mm, 62 mm.
Głębokość cięcia: 23 mm.
Materiał: Hartowana stal, zapewniająca trwałość i precyzję.
Trzpień: Sześciokątny, kompatybilny z większością wiertarek i wkrętarek.
Wiertło centrujące: Średnica 8 mm, dla precyzyjnego wiercenia.
Zastosowanie: Drewno, płyty kartonowo-gipsowe, OSB, płyty wiórowe, materiały budowlane.
Certyfikat: TÜV, potwierdzający wysoką jakość produktu.</t>
  </si>
  <si>
    <t>Wolfcraft Otwornica do drewna 5 elementów 60 - 95 mm lub  kryteria stosowane w celu oceny równoważności, parametry Średnica robocza: 60 mm, 68 mm, 74 mm, 80 mm, 95 mm.
Głębokość cięcia: 33 mm.
Materiał: Hartowana stal, zapewniająca trwałość i precyzję.
Trzpień: Sześciokątny, kompatybilny z większością wiertarek i wkrętarek.
Wiertło centrujące: Średnica 10 mm, dla precyzyjnego wiercenia.
Zastosowanie: Drewno, płyty kartonowo-gipsowe, OSB, płyty wiórowe, materiały budowlane.
Certyfikat: TÜV, potwierdzający wysoką jakość produktu.</t>
  </si>
  <si>
    <t>Tarcza do frezowania drewna 160 x 2,2 x 20</t>
  </si>
  <si>
    <t>Tokarka do obróbki drewna DSL-450 Proma lub równoważne,  kryteria stosowane w celu oceny równoważności: Moc silnika: 550 W.
Napięcie: 230 V.
Długość toczenia: 450 mm (z możliwością przedłużenia do 1000 mm).
Średnica toczenia: 250 mm.
Zakres obrotów: 500–3200 obr./min.
Ilość stopni regulacji obrotów: 5.
Stożek wrzeciona: MK II.
Stożek tulei konika: MK II.
Wymiary urządzenia: 750 x 260 x 370 mm (z opcjonalnym przedłużeniem: 1400 x 260 x 370 mm).
Masa: 41 kg.</t>
  </si>
  <si>
    <t>vidaXL Imadło stołowe, niebieskie, żeliwo,  lub równoważne,  kryteria stosowane w celu oceny równoważności: Materiał: żeliwo malowane proszkowo, stal
Kolor: niebieski
Wymiary całkowite: 37,5 x 20 x 19 cm (dł. x szer. x wys.)
Szerokość szczęki: 198 mm (7,8'')
Głębokość szczęki: 65 mm (2,6'')
Wysokość całkowita: 190 mm (7,8'')
Wymiary kowadełka: 100 x 100 mm (dł. x szer.)
Maksymalne rozwarcie szczęk: 150 mm (5,9'')
Waga netto: 17,2 kg
Obrotowa podstawa: 360°, umożliwia ustawienie imadła w różnych kierunkach i pod różnymi kątami
Duża siła zacisku: zapewnia pewny chwyt obrabianego elementu oraz stabilność i precyzję
Ochrona przed rdzą i utlenianiem: powierzchnia malowana proszkowo jest antykorozyjna i odporna na utlenianie
Precyzyjne działanie: idealnie wyrównane szczęki gwarantują stabilność obrabianego przedmiotu
Uniwersalne zastosowanie: sprawdzi się do szlifowania, wiercenia, wykrawania, spawania, montażu oraz pracy z małymi częściami z blachy</t>
  </si>
  <si>
    <t>Ręczna przecinarka do płytek ceramicznych MGŁR II 800 mm WALMER lub równoważne,  kryteria stosowane w celu oceny równoważności Maksymalna długość cięcia: 800 mm.
Maksymalna grubość cięcia: 14 mm.
Typ prowadnicy: Podwójna prowadnica na łożyskach kulkowych, zapewniająca płynność przesuwu.
Cięcie pod kątem: Możliwość cięcia pod kątem 45°.
Amortyzowany blat: Ułatwia łamanie płytek.
Średnica kółka tnącego: 8 mm (możliwość wymiany na większe: Ø10 mm lub Ø12 mm).
Materiał uchwytu: Tworzywo ABS i polistyren (PS).
Waga urządzenia: Około 8,4 kg.
Dodatki: Kątomierz i linijka do precyzyjnego pomiaru cięcia.</t>
  </si>
  <si>
    <t>Kompresor Tłokowy Sprężarka 50L  ZVA 50 370 L/min lub równoważne,  kryteria stosowane w celu oceny równoważności: Pojemność zbiornika: 50 litrów.
Wydajność teoretyczna: 370 l/min.
Wydajność efektywna: 255 l/min.
Ciśnienie maksymalne: 8 bar.
Silnik: 2,2 kW (3,0 KM).
Zasilanie: 230 V.
Ilość tłoków: 2.
Ilość stopni sprężania: 1.
Materiał cylindra: Żeliwo.
Poziom hałasu: 94 dB.
Waga: Około 41,5 kg.
Wymiary: 731 x 320 x 690 mm.
Dodatki: Wyłącznik ciśnieniowy (presostat), reduktor ciśnienia z manometrem, zawór spustu kondensatu, wytrzymałe koła jezdne.</t>
  </si>
  <si>
    <t>Frezarka do wykładzin Groove, lub równoważne,  kryteria stosowane w celu oceny równoważności: Zastosowanie: Profesjonalne narzędzie do wykonywania rowków w wykładzinach PCV, linoleum i innych elastycznych materiałach podłogowych.
Regulacja ostrza: Możliwość dostosowania wysunięcia ostrza w zależności od grubości wykładziny.
Podstawa narzędzia: Solidna stalowa konstrukcja, zapewniająca trwałość i stabilność.
Mobilność: Wyposażona w kółka jezdne, które ułatwiają i przyspieszają pracę.
Precyzja: Idealna do wykonywania długich i prostych frezów (rowków).
Waga: Lekka i poręczna, co ułatwia obsługę.</t>
  </si>
  <si>
    <t>MAKITA D-63965 ZESTAW OTWORNIC BiM 19-57mm 6szt. Lub równoważne,  kryteria stosowane w celu oceny równoważności: Zastosowanie: Do wiercenia w drewnie, metalu oraz tworzywach sztucznych.
Wyposażenie: 6 otwornic oraz 2 wiertła prowadzące.
Opakowanie: Walizka z tworzywa sztucznego, ułatwiająca przechowywanie i transport.</t>
  </si>
  <si>
    <t>Szlifierka kątowa Makita GA9020R 230 mm lub równoważne,  kryteria stosowane w celu oceny równoważności: Moc znamionowa: 2200 W.
Średnica tarczy: 230 mm.
Prędkość obrotowa: 6600 obr./min.
Maksymalna głębokość cięcia: 68 mm.
Gwint wrzeciona: M14.
Funkcje dodatkowe: System anty-restart, łagodny rozruch, ochrona przed pyłem dzięki pierścieniowi labiryntowemu.
Waga urządzenia: 5,8 kg.
Wymiary: 473 x 250 x 140 mm.
Zasilanie: Sieciowe, 230 V.</t>
  </si>
  <si>
    <t>Przedłużacz na bębnie 25 m, Długość przewodu: 25 metrów, idealny do zastosowań budowlanych i warsztatowych.
Rodzaj przewodu: H07RN-F – gumowy, olejoodporny, odporny na trudne warunki atmosferyczne.
Przekrój żyły: 3×2,5 mm², zapewniający stabilne zasilanie.
Gniazda: 4 x 230V~/16A (typ E, francuski), wyposażone w przesłony torów prądowych.
Stopień ochrony: IP44 – odporność na wilgoć i zabrudzenia.
Bezpiecznik termiczny: zabezpieczenie przed przegrzaniem i przeciążeniem.
Obudowa: solidny stalowy stelaż, giętkie tworzywo bębna.
System zwijania: obracający się uchwyt, ułatwiający zwijanie kabla.
Maksymalne obciążenie:
Przewód zwinięty: 6A / 1380W.
Przewód rozwinięty: 16A / 3680W.
Zastosowanie: idealny do elektronarzędzi, urządzeń ogrodowych, kosiarki, odkurzaczy</t>
  </si>
  <si>
    <t>Przedłużacz na bębnie 50 m, Długość przewodu: 50 metrów, idealny do zastosowań budowlanych i warsztatowych.
Rodzaj przewodu: H07RN-F – gumowy, olejoodporny, odporny na trudne warunki atmosferyczne.
Przekrój żyły: 3×2,5 mm², zapewniający stabilne zasilanie.
Gniazda: 4 x 230V~/16A (typ E, francuski), wyposażone w przesłony torów prądowych.
Stopień ochrony: IP44 – odporność na wilgoć i zabrudzenia.
Bezpiecznik termiczny: zabezpieczenie przed przegrzaniem i przeciążeniem.
Obudowa: solidny stalowy stelaż, giętkie tworzywo bębna.
System zwijania: obracający się uchwyt, ułatwiający zwijanie kabla.
Maksymalne obciążenie:
Przewód zwinięty: 6A / 1380W.
Przewód rozwinięty: 16A / 3680W.
Zastosowanie: idealny do elektronarzędzi, urządzeń ogrodowych, kosiarki, odkurzaczy</t>
  </si>
  <si>
    <t>Kątownik budowlany aluminiowy 500 x 235 mm</t>
  </si>
  <si>
    <t>NEO Klucze nasadowe 1/4", 1/2", zestaw 86 szt., CrV 10-060 lub równoważne,  kryteria stosowane w celu oceny równoważności: Liczba elementów w zestawie: 86 sztuk.
Materiał wykonania: Stal chromowo-wanadowa (CrV), zapewniająca trwałość i odporność na korozję.
Rozmiary nasadek:
1/4": Od 4 mm do 14 mm (krótkie i długie sześciokątne).
1/2": Od 10 mm do 32 mm (dwunastokątne i długie sześciokątne).
Grzechotki:
1/4": Mechanizm zapadkowy z 90 zębami, odgięta rękojeść.
1/2": Mechanizm zapadkowy z 90 zębami, odgięta rękojeść.
Dodatki:
Przedłużki (50 mm, 100 mm, 125 mm, 250 mm).
Nasadki do świec (16 mm, 21 mm).
Adaptery i przeguby uniwersalne.
Końcówki wkrętakowe (płaskie, krzyżowe, sześciokątne, Torx).
Opakowanie: Solidna walizka z tworzywa sztucznego, z metalowymi zatrzaskami.
Waga zestawu: Około 6,28 kg.
Gwarancja: 25 lat.</t>
  </si>
  <si>
    <t>Zestaw kluczy imbusowych 9 elementów imbusy, Liczba elementów: 9 sztuk – komplet kluczy w różnych rozmiarach.
Zakres rozmiarów: 1,5 mm – 10 mm, obejmujący najczęściej używane w montażu i naprawach.
Materiał: stal chromowo-wanadowa (Cr-V) – zapewnia wysoką trwałość i odporność na zużycie.
Głowica kulkowa: umożliwia dokręcanie pod kątem 25°, co ułatwia dostęp do trudno dostępnych miejsc.
Ergonomiczna konstrukcja: wygodny uchwyt i kompaktowe etui do przechowywania.
Odporność na korozję: chromowana powierzchnia zabezpiecza przed rdzą i uszkodzeniami.
Zastosowanie</t>
  </si>
  <si>
    <t>Wyrzynarka Makita 4329 lub równoważne,  kryteria stosowane w celu oceny równoważności: Moc znamionowa: 450 W.
Prędkość skoków: 500–3100 skoków/min.
Długość skoku: 18 mm.
Zdolność cięcia:
W drewnie: 65 mm.
W stali: 6 mm.
Regulacja kąta cięcia: Od 0° do 45° w obu kierunkach.
Funkcje dodatkowe:
3-stopniowa regulacja podcinania.
System antywibracyjny dla większego komfortu pracy.
Możliwość podłączenia odkurzacza do odsysania pyłu.
Waga urządzenia: 1,9 kg.
Wymiary: 223 x 77 x 197 mm.
Zasilanie: Sieciowe, 230 V.</t>
  </si>
  <si>
    <t xml:space="preserve">Drabina drewniana 6 szczebli </t>
  </si>
  <si>
    <t>Drabina aluminiowa - uniwersalna - 321,2 cm</t>
  </si>
  <si>
    <t xml:space="preserve">DRABINA ALUMINIOWA 3-ELEMENTOWA 720CM </t>
  </si>
  <si>
    <t>Drabina aluminiowa 3 stopniowa dwustronna domowa 125KG</t>
  </si>
  <si>
    <t>Odkurzacz przemysłowy Bosch GAS 35 M AFC 1380 W lub równoważne,  kryteria stosowane w celu oceny równoważności: Moc znamionowa: 1380 W.
Pojemność zbiornika: 35 litrów (brutto), 23 litry (netto).
Przepływ powietrza: 74 l/s.
Podciśnienie: 254 mbar.
Powierzchnia filtra: 6150 cm².
Zastosowanie: Do pracy na sucho i mokro, z automatycznym systemem oczyszczania filtra (AFC).
Klasa ochrony przeciwpyłowej: M (zgodna z normą UE, pochłania większość sklasyfikowanych pyłów).
Waga: 12,4 kg.
Dodatki: Wąż antystatyczny (5 m, Ø 35 mm), zestaw dysz podłogowych, worek na pył, rury chromowane, filtr płaski fałdowany.</t>
  </si>
  <si>
    <t>Szlifierka do gipsu Bosch GTR 55-225, lub rónoważne,  kryteria stosowane w celu oceny równoważności: Moc znamionowa: 550 W.
Prędkość obrotowa: Regulowana od 340 do 910 obr./min.
Średnica talerza szlifierskiego: 215 mm.
Średnica papieru ściernego: 225 mm.
Typ talerza szlifierskiego: Miękki talerz oporowy z adapterem ochronnym.
Zasilanie: Sieciowe, 230 V.
Waga urządzenia: 4,8 kg.
Dodatkowe funkcje:
Elastyczna głowica szlifierska, ułatwiająca pracę na sufitach i ścianach.
Funkcja odsysania pyłu, kompatybilna z odkurzaczami Bosch GAS 35.
Ergonomiczny uchwyt w kształcie litery L dla większego komfortu pracy.</t>
  </si>
  <si>
    <t>Przecinarka stołowa wodna do ciecia płytek z automatycznym posuwem 1200mm 2300W WERTEC, lub rónoważne,  kryteria stosowane w celu oceny równoważności: Moc silnika: 2300 W.
Maksymalna długość cięcia: 1200 mm.
Maksymalna głębokość cięcia: 25 mm.
Prędkość obrotowa: 13 000 obr./min.
Rodzaj cięcia: Możliwość cięcia prostego i pod kątem do 45°.
Chłodzenie: System wodny z pompą zapewniającą chłodzenie tarczy diamentowej.
Materiał korpusu: Aluminium, odporne na korozję i lekkie.
Funkcje dodatkowe:
Automatyczny posuw.
Regulacja głębokości cięcia.
Laser do precyzyjnego prowadzenia cięcia.
Składane nogi i kółka dla łatwego transportu.
Średnica tarczy: 120 mm.
Waga urządzenia: 67 kg.</t>
  </si>
  <si>
    <t>MAKITA 191W06-8 osłona do szlifowania z odsysaniem do szlifierek kątowych na 3 nacięcia 125mm lub rónoważne,  kryteria stosowane w celu oceny równoważności: Średnica tarczy: 125 mm.
Kompatybilność: Szlifierki kątowe Makita oraz niektóre modele innych marek, np. Milwaukee.
Materiał: Wytrzymały plastik odporny na uszkodzenia mechaniczne.
Funkcje dodatkowe:
System odsysania pyłu, który minimalizuje zanieczyszczenie podczas pracy.
Uchylna część przednia, umożliwiająca szlifowanie blisko krawędzi i w rogach.</t>
  </si>
  <si>
    <t>LUX Rozpórka do ościeżnic drzwiowych 75 cm - 125 cm</t>
  </si>
  <si>
    <t>Kij teleskopowy  1-2 m</t>
  </si>
  <si>
    <t>Szpachla do kleju na wymienne wklady</t>
  </si>
  <si>
    <t>Liniał do Wykładzin 2m</t>
  </si>
  <si>
    <t>Liniał do Wykładzin 4 m</t>
  </si>
  <si>
    <t>Kamizelka odblaskowa</t>
  </si>
  <si>
    <t>Szelki bezpieczeństwa do prac na wysokości P-42 Protekt (z atestem)</t>
  </si>
  <si>
    <t>Kask ochronny kolor zółty (z atestem), Materiał: HDPE (polietylen wysokiej gęstości) – trwały i odporny na uszkodzenia.
Regulacja: obwód pasa głównego 54–61 cm lub 55–65 cm, zależnie od modelu
Uprząż: 6-punktowa, zapewniająca stabilność i bezpieczeństwo podczas użytkowania
Opaska przeciwpotna: zwiększa komfort noszenia w trudnych warunkach.
Klasa ochrony:  chroni przy napięciu do 1000 V prądu zmiennego oraz 1500 V prądu stałego
Zgodność z normami: EN 397 CE i EN 50365 CE, spełnia europejskie standardy bezpieczeństwa.
Waga: 322 g, lekka konstrukcja.
Zastosowanie: ochrona przed spadającymi przedmiotami oraz praca w pobliżu instalacji elektrycznych niskiego napięcia</t>
  </si>
  <si>
    <t>LINA ASEKURACYJNA, Długość: 200 cm, zapewniająca odpowiednią swobodę ruchu.
Materiał: wytrzymała taśma o szerokości 26 mm, odporna na przetarcia.
Karabińczyki: 3 sztuki, z podwójną konstrukcją haka zapobiegającą przypadkowemu otwarciu.
Normy bezpieczeństwa: spełnia wymagania ISO 12401 oraz ISO 9227.
Zastosowanie: asekuracja podczas poruszania się po pokładzie, zabezpieczenie przed wypadnięciem za burtę.
Obsługa: możliwość zapinania i wypinania karabińczyka jedną ręką.</t>
  </si>
  <si>
    <t>Wiertarka udarowa akumulatorowa MAKITA DHR 202 RTE 18V 2x5,0AH SDS+ lub równoważne,  kryteria stosowane w celu oceny równoważności: Napięcie akumulatora: 18 V.
Typ akumulatorów: Li-ion, 2 sztuki o pojemności 5,0 Ah.
Energia udaru: 1,9 J.
Prędkość obrotowa: 0–1200 obr./min.
Częstotliwość udarów: 0–4000 udarów/min.
Maksymalna średnica wiercenia:
W betonie: 20 mm.
W drewnie: 26 mm.
W stali: 13 mm.
Tryby pracy: Wiercenie, wiercenie z udarem, podkuwanie.
Uchwyt narzędziowy: SDS-Plus.
Waga: 3,2–4,0 kg (z akumulatorem).
Dodatkowe funkcje:
Hamulec elektryczny.
Dioda LED oświetlająca obszar roboczy.
System ochrony akumulatora.</t>
  </si>
  <si>
    <t>Szlifierka kątowa 125mm MAKITA DGA504RTJ Li-ion 2x5,0Ah/18V Makpac 2 lub rónoważne,  kryteria stosowane w celu oceny równoważności: Moc znamionowa: 18 V (zasilanie akumulatorowe).
Pojemność akumulatorów: 2 x 5,0 Ah (Li-ion).
Średnica tarczy: 125 mm.
Prędkość obrotowa: Maksymalnie 8500 obr./min.
Silnik: Bezszczotkowy (BLDC), zapewniający większą wydajność i trwałość.
Technologia XPT: Podwyższona odporność na pył i wilgoć.
Funkcje dodatkowe:
System anty-restart (zabezpieczenie przed przypadkowym uruchomieniem).
Hamulec elektryczny.
Automatyczna kontrola prędkości obrotowej w zależności od obciążenia.
Waga urządzenia: Około 2,5 kg.
Opakowanie: Walizka systemowa MAKPAC</t>
  </si>
  <si>
    <t>Wkrętarka akumulatorowa MAKITA DDF 485 RTJ Li-ion LXT 2x5,0Ah/18V Makpac lub rónoważne, parametry lub rónoważne,  kryteria stosowane w celu oceny równoważności: Napięcie zasilania: 18 V.
Typ akumulatorów: Li-ion, 2 sztuki o pojemności 5,0 Ah.
Prędkość obrotowa:
1 bieg: 0–500 obr./min.
2 bieg: 0–1900 obr./min.
Maksymalny moment obrotowy: 50 Nm (twardy) / 27 Nm (miękki).
Maksymalna średnica wiercenia:
W drewnie: 38 mm.
W stali: 13 mm.
Uchwyt narzędziowy: Szybkomocujący uchwyt wiertarski (1,5–13 mm).
Silnik: Bezszczotkowy (BLDC), zapewniający większą wydajność i trwałość.
Funkcje dodatkowe:
Technologia XPT (podwyższona odporność na pył i wilgoć).
Podwójna dioda LED z funkcją opóźnionego wygaszania.
Regulacja momentu obrotowego (21 stopni + funkcja wiercenia).
Ergonomiczny uchwyt pokryty elastomerem.
Waga urządzenia: 1,7 kg (z akumulatorem).
Opakowanie: Walizka systemowa Makpac.</t>
  </si>
  <si>
    <t>Opalarka MAKITA 2000W MHG 6531 CK lub równoważne,  kryteria stosowane w celu oceny równoważności: Moc znamionowa: 2000 W.
Zakres temperatury pracy: 50–650 °C.
Przepływ powietrza: 250 l/min lub 500 l/min (2 tryby ustawienia).
Waga: 0,67 kg.
Wymiary: 257 x 85 x 206 mm.
Zasilanie: Sieciowe, przewód o długości 2 m.
Funkcje dodatkowe:
Elektroniczna regulacja temperatury.
Termostat zabezpieczający przed przegrzaniem.
Ergonomiczna rękojeść antypoślizgowa.
Możliwość odstawienia dzięki wyprofilowanej obudowie.</t>
  </si>
  <si>
    <t>Poziomica 100 cm</t>
  </si>
  <si>
    <t>Łata aluminiowa ze wskaźnikiem 200 cm</t>
  </si>
  <si>
    <t>Szczypce płaskie uniwersalne</t>
  </si>
  <si>
    <t>Przecinak blacharski 240x26mm</t>
  </si>
  <si>
    <t>Pistolet do pianki poliuretanowej</t>
  </si>
  <si>
    <t>Wyciskacz do silikonu</t>
  </si>
  <si>
    <t>Rozszywacz tapicerski YATO lub równoważne,  kryteria stosowane w celu oceny równoważności: Materiał: stal chromowana, zapewniająca trwałość i odporność na korozję.
Długość zszywek: obsługuje zszywki o długości 4-14 mm.
Grubość zszywek: 0,7 mm, co zapewnia solidne mocowanie.
Regulowana siła uderzenia: możliwość dostosowania docisku sprężyny bijaka.
Pokrętło regulacji głębokości wbijania: pozwala na precyzyjne dopasowanie do materiału.
Zastosowanie: idealny do prac tapicerskich, dekarskich, dekoratorskich i wykończeniowych.
Obsługiwane zszywki:
Typ 53: 4-14 mm (11,3 x 0,7 mm)
Typ 140: 4-14 mm (11,3 x 1,2 mm)
Typ 28 U: 10-12 mm (1,2 mm)
Typ 300 T: 10-14 mm (1,2 mm)
Typ 500 I: 10-14 mm (1,2 mm)</t>
  </si>
  <si>
    <t>Palnik do papy termozgrzewalnej 80kW Turbo S Idealgas 60mm, lub równoważne,  kryteria stosowane w celu oceny równoważności: Moc: 80 kW, zapewniająca wysoką wydajność grzewczą.
Średnica dyszy: 60 mm, idealna do precyzyjnego podgrzewania papy.
Długość całkowita: 90 cm, wygodna do pracy na dużych powierzchniach.
Materiał: stal nierdzewna, odporna na wysokie temperatury i korozję.
Zasilanie: gaz propan-butan, kompatybilny z typowymi butlami gazowymi.
Regulacja płomienia: możliwość dostosowania intensywności grzania.
Zastosowanie: profesjonalne prace dekarskie, montaż papy termozgrzewalnej, opalanie powierzchni.</t>
  </si>
  <si>
    <t>Nóż dekarski do cięcia papy 230mm YATO YT-7620, lub równoważne,  kryteria stosowane w celu oceny równoważności: Długość całkowita: 230 mm, zapewniająca wygodę użytkowania.
Długość ostrza: 90 mm, idealna do precyzyjnego cięcia papy i folii.
Materiał ostrza: stal nierdzewna 2Cr13, odporna na korozję i zużycie.
Rękojeść: ergonomiczna, wykonana z tworzywa sztucznego, zapewniająca pewny chwyt.
Rodzaj ostrza: hakowe, ułatwiające cięcie materiałów dekarskich.
Zastosowanie: cięcie papy, folii oraz innych materiałów budowlanych.</t>
  </si>
  <si>
    <t>Nóż do cięcia wykładziny STANLEY podwójne ostrza 10-789 Extreme,  lub równoważne,  kryteria stosowane w celu oceny równoważności: Podwójne ostrze – umożliwia jednoczesne wykorzystanie dwóch wysuwanych ostrzy, zwiększając precyzję cięcia.
Pełna blokada ostrza – zapewnia bezpieczeństwo zarówno przy dociskaniu, jak i ciągnięciu.
Przycisk szybkiej wymiany ostrzy – pozwala na błyskawiczną zmianę ostrza bez użycia dodatkowych narzędzi.
Gumowa podkładka pod kciuk – zwiększa komfort i pewność chwytu.
Magazynek na 5 ostrzy – umożliwia przechowywanie zapasowych ostrzy w rękojeści.
Ergonomiczna rękojeść – zapewnia wygodę użytkowania nawet przy dłuższej pracy.
System interlock – zamyka obudowę noża, zapobiegając przypadkowemu otwarciu.
Odporność na wstrząsy i upadki – solidna konstrukcja sprawdza się w trudnych warunkach.
Odporność na wilgoć i substancje chemiczne – zwiększa trwałość narzędzia.
Długość produktu: 175 mm.
Waga: 0,22 kg.
Zastosowanie: idealny do cięcia wykładzin, kartonów, folii oraz materiałów budowlanych.</t>
  </si>
  <si>
    <t>Nóż MOZART do ścinania spawów ROMUS 95130,   lub równoważne,  kryteria stosowane w celu oceny równoważności: Materiał: wysokiej jakości stal narzędziowa, zapewniająca trwałość i długą żywotność.
Wymiary: 170 x 30 x 30 mm, kompaktowa konstrukcja ułatwiająca precyzyjną pracę.
Waga: 165 g, lekki i wygodny w użytkowaniu.
Rodzaj ostrza: wymienne, przeznaczone do ścinania spawów wykładzin PCV i linoleum.
System prowadzenia ostrza: w zestawie prowadnica do PCV 0,5 mm oraz do linoleum 0,7 mm.
Zastosowanie: idealny do precyzyjnego usuwania nadmiaru spawu w narożnikach wewnętrznych i zewnętrznych.</t>
  </si>
  <si>
    <t>Nóż do cięcia tapet AL 18mm łamane ostrza</t>
  </si>
  <si>
    <t>Ostrza wymienne HAK op. 5szt.</t>
  </si>
  <si>
    <t>Ostrza wymienne TRAPEZ op.5szt.</t>
  </si>
  <si>
    <t>Ostrza wymienne ŁAMANE op. 10szt.</t>
  </si>
  <si>
    <t>Ostrza wymienne do frezowania wykładziny PCV do rylca ręcznego</t>
  </si>
  <si>
    <t>Nitownica STANLEY MR 55 2,3,4,5mm,   lub równoważne,  kryteria stosowane w celu oceny równoważności: Rodzaj narzędzia: nitownica ręczna, przeznaczona do nitowania nitów aluminiowych i stalowych.
Średnice obsługiwanych nitów: 2 mm, 3 mm, 4 mm, 5 mm.
Materiał korpusu: stal, zapewniająca trwałość i odporność na uszkodzenia.
Materiał uchwytu: ergonomiczny uchwyt zapewniający komfort pracy.
Długość produktu: 260 mm.
Waga: 0,57 kg.
Wymienne końcówki: 4 wymienne głowice dostosowane do różnych średnic nitów.
Zastosowanie: idealna do prac montażowych, naprawczych i konstrukcyjnych</t>
  </si>
  <si>
    <t>Mieszadło do kleju 100x600mm, Średnica mieszadła: 100 mm, zapewniająca efektywne mieszanie.
Długość całkowita: 600 mm, idealna do głębokich pojemników.
Mocowanie: SDS-Plus, kompatybilne z młotowiertarkami i mieszarkami.
Materiał: stal ocynkowana, odporna na korozję i zużycie.
Zastosowanie: mieszanie ciężkich i gęstych materiałów, takich jak kleje, zaprawy, beton, farby oraz żywice epoksydowe.
Odporność na ścieranie: solidna konstrukcja zapewniająca długą żywotność.</t>
  </si>
  <si>
    <t>Kielnia sztukatorska nierdzewna 100mm</t>
  </si>
  <si>
    <t>Szpachelka malarska nierdzewna 100mm, Materiał: polerowana stal nierdzewna, odporna na korozję i działanie chemii budowlanej
Szerokość ostrza: 100 mm, idealna do pracy na większych powierzchniach
Elastyczność ostrza: umożliwia precyzyjne wygładzanie i nakładanie mas szpachlowych
Ergonomiczna rączka: dwukomponentowa, pokryta gumą, zapewniająca pewny chwyt i komfort pracy
Metalowe zakończenie rączki: umożliwia dobijanie gwoździ lub nitów, zwiększając funkcjonalność narzędzia
Zastosowanie: uzupełnianie ubytków, wygładzanie powierzchni, skrobanie farb, zdzieranie zaprawy</t>
  </si>
  <si>
    <t>Szpachelka malarska nierdzewna 80mm, Materiał: polerowana stal nierdzewna, odporna na korozję i działanie chemii budowlanej
Szerokość ostrza: 80 mm, idealna do pracy na większych powierzchniach
Elastyczność ostrza: umożliwia precyzyjne wygładzanie i nakładanie mas szpachlowych
Ergonomiczna rączka: dwukomponentowa, pokryta gumą, zapewniająca pewny chwyt i komfort pracy
Metalowe zakończenie rączki: umożliwia dobijanie gwoździ lub nitów, zwiększając funkcjonalność narzędzia
Zastosowanie: uzupełnianie ubytków, wygładzanie powierzchni, skrobanie farb, zdzieranie zaprawy</t>
  </si>
  <si>
    <t>Szpachelka malarska nierdzewna 30mm, Materiał: polerowana stal nierdzewna, odporna na korozję i działanie chemii budowlanej
Szerokość ostrza: 30 mm, idealna do pracy na większych powierzchniach
Elastyczność ostrza: umożliwia precyzyjne wygładzanie i nakładanie mas szpachlowych
Ergonomiczna rączka: dwukomponentowa, pokryta gumą, zapewniająca pewny chwyt i komfort pracy
Metalowe zakończenie rączki: umożliwia dobijanie gwoździ lub nitów, zwiększając funkcjonalność narzędzia
Zastosowanie: uzupełnianie ubytków, wygładzanie powierzchni, skrobanie farb, zdzieranie zaprawy</t>
  </si>
  <si>
    <t>Szpachla do gładzi nierdzewna 600mm</t>
  </si>
  <si>
    <t>Szpachla do gładzi nierdzewna 300mm</t>
  </si>
  <si>
    <t>Paca szlifierska, Wymiary: 105 x 210 mm, idealna do wygładzania powierzchni gipsowych.
Materiał: tworzywo sztuczne PS (polistyren), zapewniające trwałość i odporność na uszkodzenia.
Podkład: gumowy o grubości 3 mm, zwiększający komfort pracy.
Mocowanie siatki szlifierskiej: za pomocą śrub motylkowych, co ułatwia wymianę materiału ściernego.
Ergonomiczny uchwyt: profilowany, zapewniający wygodne prowadzenie narzędzia.
Zastosowanie: przeznaczona do wygładzania powierzchni gipsowych i prac wykończeniowych.</t>
  </si>
  <si>
    <t>Lampa przenośna LED 50W światło neutralne</t>
  </si>
  <si>
    <t>Wkrętak uniwersalny 6 drożny, Rodzaj narzędzia: wkrętak wielofunkcyjny z wymiennymi końcówkami.
Końcówki w zestawie:
Płaskie: 4,5 mm, 6 mm.
Końcówki rurowe: 6 mm, 8 mm.
Materiał rękojeści: bimateriałowa, ergonomiczna, zapewniająca komfort pracy.
Końcówka magnetyczna: ułatwia przytrzymywanie śrub i wkrętów.
Zastosowanie: idealny do prac montażowych, serwisowych i domowych.</t>
  </si>
  <si>
    <t>Wiertło SDS+ 6x100mm do betonu</t>
  </si>
  <si>
    <t>Wiertło SDS+ 8x150mm  do betonu</t>
  </si>
  <si>
    <t>Wiertło SDS+ 10x150mm  do betonu</t>
  </si>
  <si>
    <t>Wiertło SDS+ 12x200mm  do betonu</t>
  </si>
  <si>
    <t xml:space="preserve">Wiertło do gresu i granitu 6x100mm  </t>
  </si>
  <si>
    <t xml:space="preserve">Wiertło do gresu i granitu 8x100mm  </t>
  </si>
  <si>
    <t xml:space="preserve">Wiertło do gresu i granitu 10x150mm  </t>
  </si>
  <si>
    <t>Dłuto punktowe 250mm SDS+  do betonu</t>
  </si>
  <si>
    <t>Dłuto płaskie wąskie 20x250mm SDS+  do betonu</t>
  </si>
  <si>
    <t>Dłuto płaskie szerokie 40x250mm SDS+  do betonu</t>
  </si>
  <si>
    <t>Dłuto punktowe 350mm SDS MAX  do betonu</t>
  </si>
  <si>
    <t>Dłuto płaskie wąskie 25x350mm SDS MAX  do betonu</t>
  </si>
  <si>
    <t>Dłuto płaskie szerokie 45x350mm SDS MAX  do betonu</t>
  </si>
  <si>
    <t>Tarcza diamentowa do cięcia na mokro Turbo VIPER-TVH klasy SUPERPRO,  lub równoważne,  kryteria stosowane w celu oceny równoważności: Rodzaj produktu: tarcza diamentowa przeznaczona do cięcia twardych materiałów, takich jak granit, gres rustykalny, klinkier, łupki i gres porcelanowy.
Obrzeże: zapewniające szybkie cięcie bez utraty jakości wykończenia.
Technologia: spawanie laserowe obrzeża ze stalowym rdzeniem, gwarantujące trwałość i bezpieczeństwo użytkowania.
Średnica tarczy: 200 mm.
Średnica otworu montażowego: 25,4 mm.
Grubość segmentu: 1,6 mm.
Wysokość segmentu: 10 mm.
Maksymalna prędkość obrotowa: 7650 obr/min.
Zastosowanie: do stacjonarnych przecinarek do glazury i płytek.
Klasyfikacja: dostępna w dwóch klasach – PRO (najlepszy stosunek jakości do ceny) oraz SUPERPRO (najlepszy wybór do najbardziej wymagających prac)</t>
  </si>
  <si>
    <t>Tarcza diamentowa Rubi TVA 125mm Superpro, lub równoważne,  kryteria stosowane w celu oceny równoważności:Rodzaj produktu: tarcza diamentowa przeznaczona do cięcia na sucho twardych materiałów, takich jak granit, gres rustykalny, klinkier, łupki i gres porcelanowy.
Obrzeże: zapewniające szybkie cięcie bez utraty jakości wykończenia.
Technologia: spawanie laserowe obrzeża ze stalowym rdzeniem, gwarantujące trwałość i bezpieczeństwo użytkowania.
Średnica tarczy: 125 mm.
Średnica otworu montażowego: 22,2 mm.
Grubość segmentu: 1,4 mm.
Wysokość segmentu: 10 mm.
Maksymalna prędkość obrotowa: 7650 obr/min.
Zastosowanie: do szlifierek kątowych, idealna do cięcia prostego twardych płytek i innych kamiennych materiałów wykończeniowych o grubości poniżej 25 mm.
Klasyfikacja: dostępna w dwóch klasach – PRO (najlepszy stosunek jakości do ceny) oraz SUPERPRO</t>
  </si>
  <si>
    <t>Tarcza do cięcia metalu 125mm</t>
  </si>
  <si>
    <t>Tarcza fibrowa  do szlifowania gresu 125mm</t>
  </si>
  <si>
    <t>Tarcza do szlifowania metalu</t>
  </si>
  <si>
    <t>Tarcza do szlifowania listkowa 125mm- różna gradacja</t>
  </si>
  <si>
    <t>Wałek do odpowietrzania wylewek 85x250mm KUBALA, lub równoważne,  kryteria stosowane w celu oceny równoważności: Średnica wałka: 85 mm, zapewniająca skuteczne odpowietrzanie wylewek.
Szerokość wałka: 250 mm, idealna do równomiernego rozprowadzania masy.
Materiał: stal nierdzewna, odporna na korozję i uszkodzenia mechaniczne.
Typ narzędzia: przyrząd do odpowietrzania wylewek samopoziomujących i epoksydowych.
Uchwyt: metalowy, z otworem na kij teleskopowy, ułatwiający pracę.
Zastosowanie: poprawia strukturę wylewki, eliminując pęcherzyki powietrza i zwiększając jej trwałość.</t>
  </si>
  <si>
    <t>Wałek malarski do farb emulsyjnych sznurkowy 300mm</t>
  </si>
  <si>
    <t>Wałek malarski do farb emulsyjnych sznurkowy 200mm</t>
  </si>
  <si>
    <t>Wałek malarski do farb emulsyjnych sznurkowy 100mm</t>
  </si>
  <si>
    <t>Wałek malarski do farb olejnych z mikrofibry 100mm</t>
  </si>
  <si>
    <t>Pędzel ławkowiec</t>
  </si>
  <si>
    <t>Pędzel angielski 100-120mm</t>
  </si>
  <si>
    <t>Pędzel kaloryferowy-krzywik 50mm</t>
  </si>
  <si>
    <t>Pędzel kaloryferowy-krzywik 20mm</t>
  </si>
  <si>
    <t>Kij teleskopowy do 3m</t>
  </si>
  <si>
    <t>Kuweta malarska duża 300x370mm</t>
  </si>
  <si>
    <t>Kuweta malarska mała</t>
  </si>
  <si>
    <t>Kratka malarska 210x260mm</t>
  </si>
  <si>
    <t>Sznur traserski + kreda 30m</t>
  </si>
  <si>
    <t>Skrobak malarski z wymiennymi ostrzami</t>
  </si>
  <si>
    <t>Ostrza wymienne do skrobaka malarskiego op. 10 szt.</t>
  </si>
  <si>
    <t>Piłka do cięcia regipsu IRWIN, lub równoważne,  kryteria stosowane w celu oceny równoważności: Długość ostrza: 300 mm (12"), zapewniająca precyzyjne cięcie.
Możliwość ustawienia brzeszczotu: 90° i 180°, co ułatwia pracę w trudno dostępnych miejscach.
Materiał ramy: metalowa, ergonomiczna konstrukcja zwiększająca napięcie brzeszczotu i zapobiegająca jego uwolnieniu po upadku.
Mechanizm naciągu: metalowy, zwiększający trwałość narzędzia.
Uchwyty: miękkie, antypoślizgowe, zapewniające komfort i kontrolę podczas cięcia.
Schowek na brzeszczot: wbudowany, eliminujący konieczność szukania zapasowych ostrzy.
Zastosowanie: idealna do cięcia płyt gipsowych oraz innych materiałów budowlanych</t>
  </si>
  <si>
    <t>Ołówek stolarski</t>
  </si>
  <si>
    <t>Ołówek murarski</t>
  </si>
  <si>
    <t>Miara drewniana składana 200cm</t>
  </si>
  <si>
    <t>Miara zwijana 3m</t>
  </si>
  <si>
    <t>Miara zwijana 5m</t>
  </si>
  <si>
    <t>Zmiotka + szufelka</t>
  </si>
  <si>
    <t>Miotła pokojowa + trzonek</t>
  </si>
  <si>
    <t>Krążek ścierny do żyrafy na rzep 180 op. 25 szt.</t>
  </si>
  <si>
    <t>Krążek ścierny do żyrafy na rzep 220 op. 25 szt.</t>
  </si>
  <si>
    <t xml:space="preserve">Płótno ścierne „40”,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</si>
  <si>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„60”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</si>
  <si>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„80”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</si>
  <si>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„100”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</si>
  <si>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„120”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</si>
  <si>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„150”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</si>
  <si>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 xml:space="preserve">Płótno ścierne „180” Wymiary: 230 x 280 mm, standardowy rozmiar arkusza.
Materiał części ściernej: tlenek glinu, zapewniający ostre i równomierne ścieranie.
Spoiwo: żywica syntetyczna, zabezpieczająca przed wykruszaniem się ziarna.
Podkład: płótno J, elastyczne i dobrze dopasowujące się do powierzchni.
Nasyp: pełny, gwarantujący wysoką wydajność szlifowania.
Zastosowanie: idealne do ręcznej obróbki metali oraz drewna </t>
  </si>
  <si>
    <t>Młot udarowo obrotowy BOSCH GBH 8 – 45 D Professional lub równoważne,  kryteria stosowane w celu oceny równoważności: Moc znamionowa: 1500 W.
Energia udaru: 12,5 J.
Prędkość obrotowa: 165–300 obr./min.
Częstotliwość udarów: 1475–2700 udarów/min.
Uchwyt narzędziowy: SDS-Max.
Waga: 8,9 kg.
Funkcje dodatkowe:
Automatyczna blokada włącznika dla komfortu podczas długotrwałego dłutowania.
Wytrzymałe komponenty metalowe zapewniające trwałość.
Ergonomiczna konstrukcja dla wygody użytkowania.</t>
  </si>
  <si>
    <t>Zadanie nr 3: dostawy materiałów malarskich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</si>
</sst>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#,##0.00&quot; &quot;[$€-407];[Red]&quot;-&quot;#,##0.00&quot; &quot;[$€-407]"/>
    <numFmt numFmtId="166" formatCode="[$-415]General"/>
  </numFmts>
  <fonts count="23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sz val="10"/>
      <color rgb="FF333333"/>
      <name val="Liberation Sans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44" fontId="1" fillId="0" borderId="0" applyFont="0" applyFill="0" applyBorder="0" applyAlignment="0" applyProtection="0"/>
    <xf numFmtId="166" fontId="14" fillId="0" borderId="0"/>
  </cellStyleXfs>
  <cellXfs count="47">
    <xf numFmtId="0" fontId="0" fillId="0" borderId="0" xfId="0"/>
    <xf numFmtId="0" fontId="16" fillId="0" borderId="0" xfId="0" applyFont="1"/>
    <xf numFmtId="0" fontId="17" fillId="0" borderId="0" xfId="0" applyFont="1"/>
    <xf numFmtId="49" fontId="17" fillId="0" borderId="0" xfId="0" applyNumberFormat="1" applyFont="1"/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10" borderId="4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164" fontId="17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4" xfId="0" applyFont="1" applyBorder="1"/>
    <xf numFmtId="0" fontId="17" fillId="0" borderId="4" xfId="0" applyFont="1" applyBorder="1" applyAlignment="1">
      <alignment wrapText="1"/>
    </xf>
    <xf numFmtId="166" fontId="17" fillId="0" borderId="4" xfId="22" applyFont="1" applyBorder="1" applyAlignment="1">
      <alignment vertical="center" wrapText="1"/>
    </xf>
    <xf numFmtId="166" fontId="17" fillId="0" borderId="4" xfId="22" applyFont="1" applyBorder="1" applyAlignment="1">
      <alignment horizontal="center" vertical="center"/>
    </xf>
    <xf numFmtId="166" fontId="17" fillId="0" borderId="4" xfId="22" applyFont="1" applyBorder="1" applyAlignment="1">
      <alignment vertical="center"/>
    </xf>
    <xf numFmtId="164" fontId="17" fillId="0" borderId="2" xfId="0" applyNumberFormat="1" applyFont="1" applyBorder="1"/>
    <xf numFmtId="164" fontId="17" fillId="0" borderId="4" xfId="0" applyNumberFormat="1" applyFont="1" applyBorder="1"/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44" fontId="20" fillId="0" borderId="0" xfId="21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6" fillId="10" borderId="4" xfId="0" applyFont="1" applyFill="1" applyBorder="1" applyAlignment="1">
      <alignment horizontal="center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Excel Built-in Normal" xfId="22" xr:uid="{05D31A65-DEEE-4A89-8B59-1F928B7546A4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rmalny 3" xfId="15" xr:uid="{00000000-0005-0000-0000-00000F000000}"/>
    <cellStyle name="Normalny 8" xfId="16" xr:uid="{00000000-0005-0000-0000-000010000000}"/>
    <cellStyle name="Note" xfId="17" xr:uid="{00000000-0005-0000-0000-000011000000}"/>
    <cellStyle name="Status" xfId="18" xr:uid="{00000000-0005-0000-0000-000012000000}"/>
    <cellStyle name="Text" xfId="19" xr:uid="{00000000-0005-0000-0000-000013000000}"/>
    <cellStyle name="Walutowy" xfId="21" builtinId="4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zoomScaleNormal="100" zoomScaleSheetLayoutView="100" workbookViewId="0">
      <selection activeCell="F74" sqref="F74"/>
    </sheetView>
  </sheetViews>
  <sheetFormatPr defaultRowHeight="15"/>
  <cols>
    <col min="1" max="1" width="5.25" style="2" customWidth="1"/>
    <col min="2" max="2" width="57.625" style="4" customWidth="1"/>
    <col min="3" max="3" width="7.125" style="4" customWidth="1"/>
    <col min="4" max="4" width="9.625" style="4" customWidth="1"/>
    <col min="5" max="6" width="13.125" style="4" customWidth="1"/>
    <col min="7" max="7" width="13.25" style="4" customWidth="1"/>
    <col min="8" max="8" width="6" style="4" customWidth="1"/>
    <col min="9" max="64" width="10.625" style="2" customWidth="1"/>
    <col min="65" max="65" width="9" style="2" customWidth="1"/>
    <col min="66" max="16384" width="9" style="2"/>
  </cols>
  <sheetData>
    <row r="1" spans="1:15">
      <c r="B1" s="20" t="s">
        <v>15</v>
      </c>
      <c r="H1" s="21" t="s">
        <v>0</v>
      </c>
    </row>
    <row r="2" spans="1:15">
      <c r="B2" s="35"/>
      <c r="C2" s="35"/>
      <c r="D2" s="35"/>
      <c r="E2" s="35"/>
      <c r="F2" s="35"/>
      <c r="G2" s="35"/>
      <c r="H2" s="35"/>
    </row>
    <row r="3" spans="1:15">
      <c r="B3" s="36" t="s">
        <v>1</v>
      </c>
      <c r="C3" s="36"/>
      <c r="D3" s="36"/>
      <c r="E3" s="36"/>
      <c r="F3" s="36"/>
      <c r="G3" s="36"/>
      <c r="H3" s="36"/>
    </row>
    <row r="4" spans="1:15">
      <c r="B4" s="5" t="s">
        <v>2</v>
      </c>
      <c r="C4" s="5"/>
    </row>
    <row r="5" spans="1:15">
      <c r="B5" s="5" t="s">
        <v>3</v>
      </c>
      <c r="C5" s="5"/>
    </row>
    <row r="6" spans="1:15">
      <c r="B6" s="5"/>
      <c r="C6" s="5" t="s">
        <v>4</v>
      </c>
    </row>
    <row r="7" spans="1:15">
      <c r="B7" s="5"/>
      <c r="C7" s="5"/>
    </row>
    <row r="8" spans="1:15">
      <c r="A8" s="16" t="s">
        <v>19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25">
      <c r="A9" s="13" t="s">
        <v>5</v>
      </c>
      <c r="B9" s="13" t="s">
        <v>6</v>
      </c>
      <c r="C9" s="14" t="s">
        <v>16</v>
      </c>
      <c r="D9" s="14" t="s">
        <v>13</v>
      </c>
      <c r="E9" s="14" t="s">
        <v>17</v>
      </c>
      <c r="F9" s="14" t="s">
        <v>7</v>
      </c>
      <c r="G9" s="14" t="s">
        <v>8</v>
      </c>
      <c r="H9" s="14" t="s">
        <v>9</v>
      </c>
    </row>
    <row r="10" spans="1:15" ht="285">
      <c r="A10" s="10">
        <v>1</v>
      </c>
      <c r="B10" s="18" t="s">
        <v>20</v>
      </c>
      <c r="C10" s="22" t="s">
        <v>21</v>
      </c>
      <c r="D10" s="22">
        <v>60</v>
      </c>
      <c r="E10" s="12"/>
      <c r="F10" s="12"/>
      <c r="G10" s="12"/>
      <c r="H10" s="12"/>
    </row>
    <row r="11" spans="1:15" ht="195">
      <c r="A11" s="10">
        <v>2</v>
      </c>
      <c r="B11" s="18" t="s">
        <v>22</v>
      </c>
      <c r="C11" s="22" t="s">
        <v>23</v>
      </c>
      <c r="D11" s="22">
        <v>150</v>
      </c>
      <c r="E11" s="12"/>
      <c r="F11" s="12"/>
      <c r="G11" s="12"/>
      <c r="H11" s="12"/>
    </row>
    <row r="12" spans="1:15" ht="240">
      <c r="A12" s="10">
        <v>3</v>
      </c>
      <c r="B12" s="18" t="s">
        <v>24</v>
      </c>
      <c r="C12" s="22" t="s">
        <v>25</v>
      </c>
      <c r="D12" s="22">
        <v>20</v>
      </c>
      <c r="E12" s="12"/>
      <c r="F12" s="12"/>
      <c r="G12" s="12"/>
      <c r="H12" s="12"/>
    </row>
    <row r="13" spans="1:15">
      <c r="A13" s="10">
        <v>4</v>
      </c>
      <c r="B13" s="18" t="s">
        <v>26</v>
      </c>
      <c r="C13" s="22" t="s">
        <v>27</v>
      </c>
      <c r="D13" s="22">
        <v>30</v>
      </c>
      <c r="E13" s="12"/>
      <c r="F13" s="12"/>
      <c r="G13" s="12"/>
      <c r="H13" s="12"/>
    </row>
    <row r="14" spans="1:15">
      <c r="A14" s="10">
        <v>5</v>
      </c>
      <c r="B14" s="18" t="s">
        <v>28</v>
      </c>
      <c r="C14" s="22" t="s">
        <v>27</v>
      </c>
      <c r="D14" s="22">
        <v>6</v>
      </c>
      <c r="E14" s="12"/>
      <c r="F14" s="12"/>
      <c r="G14" s="12"/>
      <c r="H14" s="12"/>
    </row>
    <row r="15" spans="1:15">
      <c r="A15" s="10">
        <v>6</v>
      </c>
      <c r="B15" s="18" t="s">
        <v>29</v>
      </c>
      <c r="C15" s="22" t="s">
        <v>27</v>
      </c>
      <c r="D15" s="22">
        <v>10</v>
      </c>
      <c r="E15" s="12"/>
      <c r="F15" s="12"/>
      <c r="G15" s="12"/>
      <c r="H15" s="12"/>
    </row>
    <row r="16" spans="1:15">
      <c r="A16" s="10">
        <v>7</v>
      </c>
      <c r="B16" s="18" t="s">
        <v>30</v>
      </c>
      <c r="C16" s="22" t="s">
        <v>27</v>
      </c>
      <c r="D16" s="22">
        <v>25</v>
      </c>
      <c r="E16" s="12"/>
      <c r="F16" s="12"/>
      <c r="G16" s="12"/>
      <c r="H16" s="12"/>
    </row>
    <row r="17" spans="1:8">
      <c r="A17" s="10">
        <v>8</v>
      </c>
      <c r="B17" s="18" t="s">
        <v>31</v>
      </c>
      <c r="C17" s="22" t="s">
        <v>27</v>
      </c>
      <c r="D17" s="22">
        <v>2</v>
      </c>
      <c r="E17" s="12"/>
      <c r="F17" s="12"/>
      <c r="G17" s="12"/>
      <c r="H17" s="12"/>
    </row>
    <row r="18" spans="1:8">
      <c r="A18" s="10">
        <v>9</v>
      </c>
      <c r="B18" s="18" t="s">
        <v>32</v>
      </c>
      <c r="C18" s="22" t="s">
        <v>33</v>
      </c>
      <c r="D18" s="22">
        <f>2500/100</f>
        <v>25</v>
      </c>
      <c r="E18" s="12"/>
      <c r="F18" s="12"/>
      <c r="G18" s="12"/>
      <c r="H18" s="12"/>
    </row>
    <row r="19" spans="1:8">
      <c r="A19" s="10">
        <v>10</v>
      </c>
      <c r="B19" s="18" t="s">
        <v>34</v>
      </c>
      <c r="C19" s="22" t="s">
        <v>33</v>
      </c>
      <c r="D19" s="22">
        <f>1000/100</f>
        <v>10</v>
      </c>
      <c r="E19" s="12"/>
      <c r="F19" s="12"/>
      <c r="G19" s="12"/>
      <c r="H19" s="12"/>
    </row>
    <row r="20" spans="1:8">
      <c r="A20" s="10">
        <v>11</v>
      </c>
      <c r="B20" s="18" t="s">
        <v>35</v>
      </c>
      <c r="C20" s="22" t="s">
        <v>33</v>
      </c>
      <c r="D20" s="22">
        <f>200/100</f>
        <v>2</v>
      </c>
      <c r="E20" s="12"/>
      <c r="F20" s="12"/>
      <c r="G20" s="12"/>
      <c r="H20" s="12"/>
    </row>
    <row r="21" spans="1:8">
      <c r="A21" s="10">
        <v>12</v>
      </c>
      <c r="B21" s="18" t="s">
        <v>36</v>
      </c>
      <c r="C21" s="22" t="s">
        <v>37</v>
      </c>
      <c r="D21" s="22">
        <v>40</v>
      </c>
      <c r="E21" s="12"/>
      <c r="F21" s="12"/>
      <c r="G21" s="12"/>
      <c r="H21" s="12"/>
    </row>
    <row r="22" spans="1:8">
      <c r="A22" s="10">
        <v>13</v>
      </c>
      <c r="B22" s="18" t="s">
        <v>38</v>
      </c>
      <c r="C22" s="22" t="s">
        <v>37</v>
      </c>
      <c r="D22" s="22">
        <v>40</v>
      </c>
      <c r="E22" s="12"/>
      <c r="F22" s="12"/>
      <c r="G22" s="12"/>
      <c r="H22" s="12"/>
    </row>
    <row r="23" spans="1:8">
      <c r="A23" s="10">
        <v>14</v>
      </c>
      <c r="B23" s="18" t="s">
        <v>39</v>
      </c>
      <c r="C23" s="22" t="s">
        <v>37</v>
      </c>
      <c r="D23" s="22">
        <v>20</v>
      </c>
      <c r="E23" s="12"/>
      <c r="F23" s="12"/>
      <c r="G23" s="12"/>
      <c r="H23" s="12"/>
    </row>
    <row r="24" spans="1:8" ht="195">
      <c r="A24" s="10">
        <v>15</v>
      </c>
      <c r="B24" s="18" t="s">
        <v>40</v>
      </c>
      <c r="C24" s="22" t="s">
        <v>37</v>
      </c>
      <c r="D24" s="22">
        <v>120</v>
      </c>
      <c r="E24" s="12"/>
      <c r="F24" s="12"/>
      <c r="G24" s="12"/>
      <c r="H24" s="12"/>
    </row>
    <row r="25" spans="1:8" ht="300">
      <c r="A25" s="10">
        <v>16</v>
      </c>
      <c r="B25" s="18" t="s">
        <v>41</v>
      </c>
      <c r="C25" s="22" t="s">
        <v>42</v>
      </c>
      <c r="D25" s="22">
        <f>2500/25</f>
        <v>100</v>
      </c>
      <c r="E25" s="12"/>
      <c r="F25" s="12"/>
      <c r="G25" s="12"/>
      <c r="H25" s="12"/>
    </row>
    <row r="26" spans="1:8">
      <c r="A26" s="10">
        <v>17</v>
      </c>
      <c r="B26" s="18" t="s">
        <v>43</v>
      </c>
      <c r="C26" s="22" t="s">
        <v>44</v>
      </c>
      <c r="D26" s="22">
        <v>10</v>
      </c>
      <c r="E26" s="12"/>
      <c r="F26" s="12"/>
      <c r="G26" s="12"/>
      <c r="H26" s="12"/>
    </row>
    <row r="27" spans="1:8">
      <c r="A27" s="10">
        <v>18</v>
      </c>
      <c r="B27" s="18" t="s">
        <v>45</v>
      </c>
      <c r="C27" s="22" t="s">
        <v>44</v>
      </c>
      <c r="D27" s="22">
        <v>10</v>
      </c>
      <c r="E27" s="12"/>
      <c r="F27" s="12"/>
      <c r="G27" s="12"/>
      <c r="H27" s="12"/>
    </row>
    <row r="28" spans="1:8">
      <c r="A28" s="10">
        <v>19</v>
      </c>
      <c r="B28" s="18" t="s">
        <v>46</v>
      </c>
      <c r="C28" s="22" t="s">
        <v>42</v>
      </c>
      <c r="D28" s="22">
        <v>2</v>
      </c>
      <c r="E28" s="12"/>
      <c r="F28" s="12"/>
      <c r="G28" s="12"/>
      <c r="H28" s="12"/>
    </row>
    <row r="29" spans="1:8" ht="330">
      <c r="A29" s="10">
        <v>20</v>
      </c>
      <c r="B29" s="18" t="s">
        <v>47</v>
      </c>
      <c r="C29" s="22" t="s">
        <v>42</v>
      </c>
      <c r="D29" s="22">
        <v>15</v>
      </c>
      <c r="E29" s="12"/>
      <c r="F29" s="12"/>
      <c r="G29" s="12"/>
      <c r="H29" s="12"/>
    </row>
    <row r="30" spans="1:8">
      <c r="A30" s="10">
        <v>21</v>
      </c>
      <c r="B30" s="18" t="s">
        <v>48</v>
      </c>
      <c r="C30" s="22" t="s">
        <v>27</v>
      </c>
      <c r="D30" s="22">
        <v>100</v>
      </c>
      <c r="E30" s="12"/>
      <c r="F30" s="12"/>
      <c r="G30" s="12"/>
      <c r="H30" s="12"/>
    </row>
    <row r="31" spans="1:8" ht="255">
      <c r="A31" s="10">
        <v>22</v>
      </c>
      <c r="B31" s="18" t="s">
        <v>49</v>
      </c>
      <c r="C31" s="22" t="s">
        <v>42</v>
      </c>
      <c r="D31" s="22">
        <v>60</v>
      </c>
      <c r="E31" s="12"/>
      <c r="F31" s="12"/>
      <c r="G31" s="12"/>
      <c r="H31" s="12"/>
    </row>
    <row r="32" spans="1:8" ht="285">
      <c r="A32" s="10">
        <v>23</v>
      </c>
      <c r="B32" s="18" t="s">
        <v>50</v>
      </c>
      <c r="C32" s="22" t="s">
        <v>42</v>
      </c>
      <c r="D32" s="22">
        <v>160</v>
      </c>
      <c r="E32" s="12"/>
      <c r="F32" s="12"/>
      <c r="G32" s="12"/>
      <c r="H32" s="12"/>
    </row>
    <row r="33" spans="1:8">
      <c r="A33" s="10">
        <v>24</v>
      </c>
      <c r="B33" s="18" t="s">
        <v>51</v>
      </c>
      <c r="C33" s="22" t="s">
        <v>27</v>
      </c>
      <c r="D33" s="22">
        <v>10</v>
      </c>
      <c r="E33" s="12"/>
      <c r="F33" s="12"/>
      <c r="G33" s="12"/>
      <c r="H33" s="12"/>
    </row>
    <row r="34" spans="1:8">
      <c r="A34" s="10">
        <v>25</v>
      </c>
      <c r="B34" s="18" t="s">
        <v>52</v>
      </c>
      <c r="C34" s="22" t="s">
        <v>27</v>
      </c>
      <c r="D34" s="22">
        <v>20</v>
      </c>
      <c r="E34" s="12"/>
      <c r="F34" s="12"/>
      <c r="G34" s="12"/>
      <c r="H34" s="12"/>
    </row>
    <row r="35" spans="1:8">
      <c r="A35" s="10">
        <v>26</v>
      </c>
      <c r="B35" s="18" t="s">
        <v>53</v>
      </c>
      <c r="C35" s="22" t="s">
        <v>27</v>
      </c>
      <c r="D35" s="22">
        <v>20</v>
      </c>
      <c r="E35" s="12"/>
      <c r="F35" s="12"/>
      <c r="G35" s="12"/>
      <c r="H35" s="12"/>
    </row>
    <row r="36" spans="1:8">
      <c r="A36" s="10">
        <v>27</v>
      </c>
      <c r="B36" s="18" t="s">
        <v>54</v>
      </c>
      <c r="C36" s="22" t="s">
        <v>27</v>
      </c>
      <c r="D36" s="22">
        <f>25/25</f>
        <v>1</v>
      </c>
      <c r="E36" s="12"/>
      <c r="F36" s="12"/>
      <c r="G36" s="12"/>
      <c r="H36" s="12"/>
    </row>
    <row r="37" spans="1:8">
      <c r="A37" s="10">
        <v>28</v>
      </c>
      <c r="B37" s="18" t="s">
        <v>55</v>
      </c>
      <c r="C37" s="22" t="s">
        <v>42</v>
      </c>
      <c r="D37" s="22">
        <f>150/25</f>
        <v>6</v>
      </c>
      <c r="E37" s="12"/>
      <c r="F37" s="12"/>
      <c r="G37" s="12"/>
      <c r="H37" s="12"/>
    </row>
    <row r="38" spans="1:8" ht="225">
      <c r="A38" s="10">
        <v>29</v>
      </c>
      <c r="B38" s="18" t="s">
        <v>56</v>
      </c>
      <c r="C38" s="22" t="s">
        <v>57</v>
      </c>
      <c r="D38" s="22">
        <f>50/10</f>
        <v>5</v>
      </c>
      <c r="E38" s="12"/>
      <c r="F38" s="12"/>
      <c r="G38" s="12"/>
      <c r="H38" s="12"/>
    </row>
    <row r="39" spans="1:8" ht="285">
      <c r="A39" s="10">
        <v>30</v>
      </c>
      <c r="B39" s="18" t="s">
        <v>58</v>
      </c>
      <c r="C39" s="22" t="s">
        <v>42</v>
      </c>
      <c r="D39" s="22">
        <f>250/25</f>
        <v>10</v>
      </c>
      <c r="E39" s="12"/>
      <c r="F39" s="12"/>
      <c r="G39" s="12"/>
      <c r="H39" s="12"/>
    </row>
    <row r="40" spans="1:8" ht="195">
      <c r="A40" s="10">
        <v>31</v>
      </c>
      <c r="B40" s="18" t="s">
        <v>59</v>
      </c>
      <c r="C40" s="22" t="s">
        <v>42</v>
      </c>
      <c r="D40" s="22">
        <f>100/25</f>
        <v>4</v>
      </c>
      <c r="E40" s="12"/>
      <c r="F40" s="12"/>
      <c r="G40" s="12"/>
      <c r="H40" s="12"/>
    </row>
    <row r="41" spans="1:8" ht="285">
      <c r="A41" s="10">
        <v>32</v>
      </c>
      <c r="B41" s="18" t="s">
        <v>60</v>
      </c>
      <c r="C41" s="22" t="s">
        <v>37</v>
      </c>
      <c r="D41" s="22">
        <v>400</v>
      </c>
      <c r="E41" s="12"/>
      <c r="F41" s="12"/>
      <c r="G41" s="12"/>
      <c r="H41" s="12"/>
    </row>
    <row r="42" spans="1:8" ht="270">
      <c r="A42" s="10">
        <v>33</v>
      </c>
      <c r="B42" s="18" t="s">
        <v>61</v>
      </c>
      <c r="C42" s="22" t="s">
        <v>62</v>
      </c>
      <c r="D42" s="22">
        <v>7</v>
      </c>
      <c r="E42" s="12"/>
      <c r="F42" s="12"/>
      <c r="G42" s="12"/>
      <c r="H42" s="12"/>
    </row>
    <row r="43" spans="1:8" ht="330">
      <c r="A43" s="10">
        <v>34</v>
      </c>
      <c r="B43" s="18" t="s">
        <v>63</v>
      </c>
      <c r="C43" s="22" t="s">
        <v>64</v>
      </c>
      <c r="D43" s="22">
        <v>20</v>
      </c>
      <c r="E43" s="12"/>
      <c r="F43" s="12"/>
      <c r="G43" s="12"/>
      <c r="H43" s="12"/>
    </row>
    <row r="44" spans="1:8">
      <c r="A44" s="10">
        <v>35</v>
      </c>
      <c r="B44" s="18" t="s">
        <v>65</v>
      </c>
      <c r="C44" s="22" t="s">
        <v>21</v>
      </c>
      <c r="D44" s="22">
        <f>30/10</f>
        <v>3</v>
      </c>
      <c r="E44" s="12"/>
      <c r="F44" s="12"/>
      <c r="G44" s="12"/>
      <c r="H44" s="12"/>
    </row>
    <row r="45" spans="1:8" ht="30">
      <c r="A45" s="10">
        <v>36</v>
      </c>
      <c r="B45" s="23" t="s">
        <v>66</v>
      </c>
      <c r="C45" s="22" t="s">
        <v>27</v>
      </c>
      <c r="D45" s="22">
        <v>500</v>
      </c>
      <c r="E45" s="12"/>
      <c r="F45" s="12"/>
      <c r="G45" s="12"/>
      <c r="H45" s="12"/>
    </row>
    <row r="46" spans="1:8" ht="345">
      <c r="A46" s="10">
        <v>37</v>
      </c>
      <c r="B46" s="23" t="s">
        <v>67</v>
      </c>
      <c r="C46" s="22" t="s">
        <v>42</v>
      </c>
      <c r="D46" s="22">
        <v>80</v>
      </c>
      <c r="E46" s="12"/>
      <c r="F46" s="12"/>
      <c r="G46" s="12"/>
      <c r="H46" s="12"/>
    </row>
    <row r="47" spans="1:8" ht="30">
      <c r="A47" s="10">
        <v>38</v>
      </c>
      <c r="B47" s="18" t="s">
        <v>68</v>
      </c>
      <c r="C47" s="22" t="s">
        <v>27</v>
      </c>
      <c r="D47" s="22">
        <v>75</v>
      </c>
      <c r="E47" s="12"/>
      <c r="F47" s="12"/>
      <c r="G47" s="12"/>
      <c r="H47" s="12"/>
    </row>
    <row r="48" spans="1:8" ht="45">
      <c r="A48" s="10">
        <v>39</v>
      </c>
      <c r="B48" s="18" t="s">
        <v>69</v>
      </c>
      <c r="C48" s="22" t="s">
        <v>27</v>
      </c>
      <c r="D48" s="22">
        <v>55</v>
      </c>
      <c r="E48" s="12"/>
      <c r="F48" s="12"/>
      <c r="G48" s="12"/>
      <c r="H48" s="12"/>
    </row>
    <row r="49" spans="1:8" ht="45">
      <c r="A49" s="10">
        <v>40</v>
      </c>
      <c r="B49" s="18" t="s">
        <v>70</v>
      </c>
      <c r="C49" s="22" t="s">
        <v>27</v>
      </c>
      <c r="D49" s="22">
        <v>400</v>
      </c>
      <c r="E49" s="12"/>
      <c r="F49" s="12"/>
      <c r="G49" s="12"/>
      <c r="H49" s="12"/>
    </row>
    <row r="50" spans="1:8" ht="45">
      <c r="A50" s="10">
        <v>41</v>
      </c>
      <c r="B50" s="18" t="s">
        <v>71</v>
      </c>
      <c r="C50" s="22" t="s">
        <v>27</v>
      </c>
      <c r="D50" s="22">
        <v>440</v>
      </c>
      <c r="E50" s="12"/>
      <c r="F50" s="12"/>
      <c r="G50" s="12"/>
      <c r="H50" s="12"/>
    </row>
    <row r="51" spans="1:8">
      <c r="A51" s="10">
        <v>42</v>
      </c>
      <c r="B51" s="18" t="s">
        <v>72</v>
      </c>
      <c r="C51" s="22" t="s">
        <v>27</v>
      </c>
      <c r="D51" s="22">
        <v>500</v>
      </c>
      <c r="E51" s="12"/>
      <c r="F51" s="12"/>
      <c r="G51" s="12"/>
      <c r="H51" s="12"/>
    </row>
    <row r="52" spans="1:8">
      <c r="A52" s="10">
        <v>43</v>
      </c>
      <c r="B52" s="18" t="s">
        <v>73</v>
      </c>
      <c r="C52" s="22" t="s">
        <v>27</v>
      </c>
      <c r="D52" s="22">
        <v>500</v>
      </c>
      <c r="E52" s="12"/>
      <c r="F52" s="12"/>
      <c r="G52" s="12"/>
      <c r="H52" s="12"/>
    </row>
    <row r="53" spans="1:8">
      <c r="A53" s="10">
        <v>44</v>
      </c>
      <c r="B53" s="18" t="s">
        <v>74</v>
      </c>
      <c r="C53" s="22" t="s">
        <v>33</v>
      </c>
      <c r="D53" s="22">
        <v>5</v>
      </c>
      <c r="E53" s="12"/>
      <c r="F53" s="12"/>
      <c r="G53" s="12"/>
      <c r="H53" s="12"/>
    </row>
    <row r="54" spans="1:8">
      <c r="A54" s="10">
        <v>45</v>
      </c>
      <c r="B54" s="18" t="s">
        <v>75</v>
      </c>
      <c r="C54" s="22" t="s">
        <v>33</v>
      </c>
      <c r="D54" s="22">
        <v>1</v>
      </c>
      <c r="E54" s="12"/>
      <c r="F54" s="12"/>
      <c r="G54" s="12"/>
      <c r="H54" s="12"/>
    </row>
    <row r="55" spans="1:8">
      <c r="A55" s="10">
        <v>46</v>
      </c>
      <c r="B55" s="18" t="s">
        <v>76</v>
      </c>
      <c r="C55" s="22" t="s">
        <v>27</v>
      </c>
      <c r="D55" s="22">
        <v>700</v>
      </c>
      <c r="E55" s="12"/>
      <c r="F55" s="12"/>
      <c r="G55" s="12"/>
      <c r="H55" s="12"/>
    </row>
    <row r="56" spans="1:8">
      <c r="A56" s="10">
        <v>47</v>
      </c>
      <c r="B56" s="18" t="s">
        <v>77</v>
      </c>
      <c r="C56" s="22" t="s">
        <v>27</v>
      </c>
      <c r="D56" s="22">
        <v>680</v>
      </c>
      <c r="E56" s="12"/>
      <c r="F56" s="12"/>
      <c r="G56" s="12"/>
      <c r="H56" s="12"/>
    </row>
    <row r="57" spans="1:8">
      <c r="A57" s="10">
        <v>48</v>
      </c>
      <c r="B57" s="18" t="s">
        <v>78</v>
      </c>
      <c r="C57" s="22" t="s">
        <v>42</v>
      </c>
      <c r="D57" s="22">
        <v>14</v>
      </c>
      <c r="E57" s="12"/>
      <c r="F57" s="12"/>
      <c r="G57" s="12"/>
      <c r="H57" s="12"/>
    </row>
    <row r="58" spans="1:8" ht="120">
      <c r="A58" s="10">
        <v>49</v>
      </c>
      <c r="B58" s="18" t="s">
        <v>79</v>
      </c>
      <c r="C58" s="22" t="s">
        <v>80</v>
      </c>
      <c r="D58" s="22">
        <v>5</v>
      </c>
      <c r="E58" s="12"/>
      <c r="F58" s="12"/>
      <c r="G58" s="12"/>
      <c r="H58" s="12"/>
    </row>
    <row r="59" spans="1:8">
      <c r="A59" s="10">
        <v>50</v>
      </c>
      <c r="B59" s="18" t="s">
        <v>81</v>
      </c>
      <c r="C59" s="22" t="s">
        <v>27</v>
      </c>
      <c r="D59" s="22">
        <v>20</v>
      </c>
      <c r="E59" s="12"/>
      <c r="F59" s="12"/>
      <c r="G59" s="12"/>
      <c r="H59" s="12"/>
    </row>
    <row r="60" spans="1:8">
      <c r="A60" s="10">
        <v>51</v>
      </c>
      <c r="B60" s="18" t="s">
        <v>82</v>
      </c>
      <c r="C60" s="22" t="s">
        <v>27</v>
      </c>
      <c r="D60" s="22">
        <v>20</v>
      </c>
      <c r="E60" s="12"/>
      <c r="F60" s="12"/>
      <c r="G60" s="12"/>
      <c r="H60" s="12"/>
    </row>
    <row r="61" spans="1:8">
      <c r="A61" s="10">
        <v>52</v>
      </c>
      <c r="B61" s="18" t="s">
        <v>83</v>
      </c>
      <c r="C61" s="22" t="s">
        <v>44</v>
      </c>
      <c r="D61" s="22">
        <v>12</v>
      </c>
      <c r="E61" s="12"/>
      <c r="F61" s="12"/>
      <c r="G61" s="12"/>
      <c r="H61" s="12"/>
    </row>
    <row r="62" spans="1:8" ht="30">
      <c r="A62" s="10">
        <v>53</v>
      </c>
      <c r="B62" s="18" t="s">
        <v>84</v>
      </c>
      <c r="C62" s="22" t="s">
        <v>85</v>
      </c>
      <c r="D62" s="22">
        <v>60</v>
      </c>
      <c r="E62" s="12"/>
      <c r="F62" s="12"/>
      <c r="G62" s="12"/>
      <c r="H62" s="12"/>
    </row>
    <row r="63" spans="1:8" ht="30">
      <c r="A63" s="10">
        <v>54</v>
      </c>
      <c r="B63" s="18" t="s">
        <v>86</v>
      </c>
      <c r="C63" s="22" t="s">
        <v>85</v>
      </c>
      <c r="D63" s="22">
        <v>30</v>
      </c>
      <c r="E63" s="12"/>
      <c r="F63" s="12"/>
      <c r="G63" s="12"/>
      <c r="H63" s="12"/>
    </row>
    <row r="64" spans="1:8">
      <c r="A64" s="10">
        <v>55</v>
      </c>
      <c r="B64" s="18" t="s">
        <v>87</v>
      </c>
      <c r="C64" s="22" t="s">
        <v>27</v>
      </c>
      <c r="D64" s="22">
        <v>4</v>
      </c>
      <c r="E64" s="12"/>
      <c r="F64" s="12"/>
      <c r="G64" s="12"/>
      <c r="H64" s="12"/>
    </row>
    <row r="65" spans="1:8" ht="30">
      <c r="A65" s="10">
        <v>56</v>
      </c>
      <c r="B65" s="18" t="s">
        <v>88</v>
      </c>
      <c r="C65" s="22" t="s">
        <v>33</v>
      </c>
      <c r="D65" s="22">
        <v>4</v>
      </c>
      <c r="E65" s="12"/>
      <c r="F65" s="12"/>
      <c r="G65" s="12"/>
      <c r="H65" s="12"/>
    </row>
    <row r="66" spans="1:8" ht="30">
      <c r="A66" s="10">
        <v>57</v>
      </c>
      <c r="B66" s="18" t="s">
        <v>89</v>
      </c>
      <c r="C66" s="22" t="s">
        <v>33</v>
      </c>
      <c r="D66" s="22">
        <v>4</v>
      </c>
      <c r="E66" s="12"/>
      <c r="F66" s="12"/>
      <c r="G66" s="12"/>
      <c r="H66" s="12"/>
    </row>
    <row r="67" spans="1:8" ht="30">
      <c r="A67" s="10">
        <v>58</v>
      </c>
      <c r="B67" s="18" t="s">
        <v>90</v>
      </c>
      <c r="C67" s="22" t="s">
        <v>33</v>
      </c>
      <c r="D67" s="22">
        <v>4</v>
      </c>
      <c r="E67" s="12"/>
      <c r="F67" s="12"/>
      <c r="G67" s="12"/>
      <c r="H67" s="12"/>
    </row>
    <row r="68" spans="1:8" ht="30">
      <c r="A68" s="10">
        <v>59</v>
      </c>
      <c r="B68" s="18" t="s">
        <v>91</v>
      </c>
      <c r="C68" s="22" t="s">
        <v>33</v>
      </c>
      <c r="D68" s="22">
        <v>4</v>
      </c>
      <c r="E68" s="12"/>
      <c r="F68" s="12"/>
      <c r="G68" s="12"/>
      <c r="H68" s="12"/>
    </row>
    <row r="69" spans="1:8" ht="30">
      <c r="A69" s="10">
        <v>60</v>
      </c>
      <c r="B69" s="18" t="s">
        <v>92</v>
      </c>
      <c r="C69" s="22" t="s">
        <v>33</v>
      </c>
      <c r="D69" s="22">
        <v>4</v>
      </c>
      <c r="E69" s="12"/>
      <c r="F69" s="12"/>
      <c r="G69" s="12"/>
      <c r="H69" s="12"/>
    </row>
    <row r="70" spans="1:8" ht="30">
      <c r="A70" s="10">
        <v>61</v>
      </c>
      <c r="B70" s="18" t="s">
        <v>93</v>
      </c>
      <c r="C70" s="22" t="s">
        <v>33</v>
      </c>
      <c r="D70" s="22">
        <v>3</v>
      </c>
      <c r="E70" s="12"/>
      <c r="F70" s="12"/>
      <c r="G70" s="12"/>
      <c r="H70" s="12"/>
    </row>
    <row r="71" spans="1:8">
      <c r="A71" s="10">
        <v>62</v>
      </c>
      <c r="B71" s="18" t="s">
        <v>94</v>
      </c>
      <c r="C71" s="22" t="s">
        <v>33</v>
      </c>
      <c r="D71" s="22">
        <v>3</v>
      </c>
      <c r="E71" s="12"/>
      <c r="F71" s="12"/>
      <c r="G71" s="12"/>
      <c r="H71" s="12"/>
    </row>
    <row r="72" spans="1:8">
      <c r="A72" s="10">
        <v>63</v>
      </c>
      <c r="B72" s="18" t="s">
        <v>95</v>
      </c>
      <c r="C72" s="22" t="s">
        <v>33</v>
      </c>
      <c r="D72" s="22">
        <v>4</v>
      </c>
      <c r="E72" s="12"/>
      <c r="F72" s="12"/>
      <c r="G72" s="12"/>
      <c r="H72" s="12"/>
    </row>
    <row r="73" spans="1:8" ht="345">
      <c r="A73" s="10">
        <v>64</v>
      </c>
      <c r="B73" s="18" t="s">
        <v>96</v>
      </c>
      <c r="C73" s="22" t="s">
        <v>97</v>
      </c>
      <c r="D73" s="22">
        <v>150</v>
      </c>
      <c r="E73" s="12"/>
      <c r="F73" s="12"/>
      <c r="G73" s="12"/>
      <c r="H73" s="12"/>
    </row>
    <row r="74" spans="1:8">
      <c r="A74" s="10">
        <v>65</v>
      </c>
      <c r="B74" s="18" t="s">
        <v>98</v>
      </c>
      <c r="C74" s="22" t="s">
        <v>37</v>
      </c>
      <c r="D74" s="22">
        <v>150</v>
      </c>
      <c r="E74" s="12"/>
      <c r="F74" s="12"/>
      <c r="G74" s="12"/>
      <c r="H74" s="12"/>
    </row>
    <row r="75" spans="1:8">
      <c r="A75" s="10">
        <v>66</v>
      </c>
      <c r="B75" s="18" t="s">
        <v>99</v>
      </c>
      <c r="C75" s="22" t="s">
        <v>100</v>
      </c>
      <c r="D75" s="22">
        <v>15</v>
      </c>
      <c r="E75" s="12"/>
      <c r="F75" s="12"/>
      <c r="G75" s="12"/>
      <c r="H75" s="12"/>
    </row>
    <row r="76" spans="1:8">
      <c r="A76" s="10">
        <v>67</v>
      </c>
      <c r="B76" s="18" t="s">
        <v>101</v>
      </c>
      <c r="C76" s="22" t="s">
        <v>100</v>
      </c>
      <c r="D76" s="22">
        <v>20</v>
      </c>
      <c r="E76" s="12"/>
      <c r="F76" s="12"/>
      <c r="G76" s="12"/>
      <c r="H76" s="12"/>
    </row>
    <row r="77" spans="1:8">
      <c r="A77" s="10">
        <v>68</v>
      </c>
      <c r="B77" s="18" t="s">
        <v>102</v>
      </c>
      <c r="C77" s="22" t="s">
        <v>27</v>
      </c>
      <c r="D77" s="22">
        <v>4</v>
      </c>
      <c r="E77" s="12"/>
      <c r="F77" s="12"/>
      <c r="G77" s="12"/>
      <c r="H77" s="12"/>
    </row>
    <row r="78" spans="1:8" ht="27.2" customHeight="1">
      <c r="A78" s="37" t="s">
        <v>10</v>
      </c>
      <c r="B78" s="38"/>
      <c r="C78" s="38"/>
      <c r="D78" s="38"/>
      <c r="E78" s="39"/>
      <c r="F78" s="24"/>
      <c r="G78" s="24"/>
      <c r="H78" s="25"/>
    </row>
    <row r="80" spans="1:8">
      <c r="F80" s="26"/>
      <c r="G80" s="26"/>
    </row>
    <row r="81" spans="6:6">
      <c r="F81" s="27"/>
    </row>
  </sheetData>
  <mergeCells count="3">
    <mergeCell ref="B2:H2"/>
    <mergeCell ref="B3:H3"/>
    <mergeCell ref="A78:E78"/>
  </mergeCells>
  <pageMargins left="0.19685039370078741" right="0.19685039370078741" top="0.59055118110236227" bottom="0.59055118110236227" header="0.19685039370078741" footer="0.19685039370078741"/>
  <pageSetup paperSize="9" fitToWidth="0" fitToHeight="0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6"/>
  <sheetViews>
    <sheetView tabSelected="1" topLeftCell="A97" zoomScaleNormal="100" workbookViewId="0">
      <selection activeCell="F5" sqref="F5"/>
    </sheetView>
  </sheetViews>
  <sheetFormatPr defaultRowHeight="15"/>
  <cols>
    <col min="1" max="1" width="4.75" style="2" customWidth="1"/>
    <col min="2" max="2" width="57.625" style="2" customWidth="1"/>
    <col min="3" max="3" width="7.125" style="2" customWidth="1"/>
    <col min="4" max="4" width="9.5" style="4" customWidth="1"/>
    <col min="5" max="5" width="11.75" style="2" customWidth="1"/>
    <col min="6" max="6" width="11.875" style="2" customWidth="1"/>
    <col min="7" max="7" width="16.25" style="2" customWidth="1"/>
    <col min="8" max="14" width="10.625" style="2" customWidth="1"/>
    <col min="15" max="15" width="9" style="2" customWidth="1"/>
    <col min="16" max="16384" width="9" style="2"/>
  </cols>
  <sheetData>
    <row r="1" spans="1:14">
      <c r="A1" s="4"/>
      <c r="B1" s="1" t="s">
        <v>15</v>
      </c>
      <c r="H1" s="7" t="s">
        <v>0</v>
      </c>
    </row>
    <row r="2" spans="1:14">
      <c r="A2" s="4"/>
      <c r="B2" s="1"/>
      <c r="F2" s="1"/>
    </row>
    <row r="3" spans="1:14">
      <c r="A3" s="4"/>
      <c r="B3" s="43" t="s">
        <v>1</v>
      </c>
      <c r="C3" s="43"/>
      <c r="D3" s="43"/>
      <c r="E3" s="43"/>
      <c r="F3" s="43"/>
      <c r="G3" s="43"/>
    </row>
    <row r="4" spans="1:14">
      <c r="A4" s="4"/>
      <c r="B4" s="5" t="s">
        <v>2</v>
      </c>
      <c r="C4" s="5"/>
      <c r="E4" s="4"/>
      <c r="F4" s="4"/>
      <c r="G4" s="4"/>
    </row>
    <row r="5" spans="1:14">
      <c r="A5" s="4"/>
      <c r="B5" s="5" t="s">
        <v>3</v>
      </c>
      <c r="C5" s="5"/>
      <c r="E5" s="4"/>
      <c r="F5" s="4"/>
      <c r="G5" s="4"/>
    </row>
    <row r="6" spans="1:14">
      <c r="A6" s="4"/>
      <c r="B6" s="5"/>
      <c r="C6" s="5" t="s">
        <v>4</v>
      </c>
      <c r="E6" s="4"/>
      <c r="F6" s="4"/>
      <c r="G6" s="4"/>
    </row>
    <row r="7" spans="1:14">
      <c r="A7" s="4"/>
      <c r="B7" s="5"/>
      <c r="C7" s="5"/>
      <c r="E7" s="4"/>
      <c r="F7" s="4"/>
      <c r="G7" s="4"/>
    </row>
    <row r="8" spans="1:14">
      <c r="A8" s="44" t="s">
        <v>18</v>
      </c>
      <c r="B8" s="44"/>
      <c r="C8" s="44"/>
      <c r="D8" s="44"/>
      <c r="E8" s="44"/>
      <c r="F8" s="44"/>
      <c r="G8" s="44"/>
      <c r="H8" s="44"/>
      <c r="I8" s="15"/>
      <c r="J8" s="15"/>
      <c r="K8" s="15"/>
      <c r="L8" s="15"/>
      <c r="M8" s="15"/>
      <c r="N8" s="15"/>
    </row>
    <row r="9" spans="1:14" ht="58.5">
      <c r="A9" s="8" t="s">
        <v>5</v>
      </c>
      <c r="B9" s="8" t="s">
        <v>6</v>
      </c>
      <c r="C9" s="9" t="s">
        <v>16</v>
      </c>
      <c r="D9" s="9" t="s">
        <v>13</v>
      </c>
      <c r="E9" s="9" t="s">
        <v>17</v>
      </c>
      <c r="F9" s="9" t="s">
        <v>7</v>
      </c>
      <c r="G9" s="9" t="s">
        <v>8</v>
      </c>
      <c r="H9" s="9" t="s">
        <v>9</v>
      </c>
    </row>
    <row r="10" spans="1:14">
      <c r="A10" s="10">
        <v>1</v>
      </c>
      <c r="B10" s="28" t="s">
        <v>128</v>
      </c>
      <c r="C10" s="10" t="s">
        <v>14</v>
      </c>
      <c r="D10" s="10">
        <v>2</v>
      </c>
      <c r="E10" s="28"/>
      <c r="F10" s="28"/>
      <c r="G10" s="28"/>
      <c r="H10" s="28"/>
    </row>
    <row r="11" spans="1:14" ht="180">
      <c r="A11" s="10">
        <v>2</v>
      </c>
      <c r="B11" s="29" t="s">
        <v>129</v>
      </c>
      <c r="C11" s="10" t="s">
        <v>14</v>
      </c>
      <c r="D11" s="10">
        <v>1</v>
      </c>
      <c r="E11" s="28"/>
      <c r="F11" s="28"/>
      <c r="G11" s="28"/>
      <c r="H11" s="28"/>
    </row>
    <row r="12" spans="1:14">
      <c r="A12" s="10">
        <v>3</v>
      </c>
      <c r="B12" s="28" t="s">
        <v>130</v>
      </c>
      <c r="C12" s="10" t="s">
        <v>14</v>
      </c>
      <c r="D12" s="10">
        <v>1</v>
      </c>
      <c r="E12" s="28"/>
      <c r="F12" s="28"/>
      <c r="G12" s="28"/>
      <c r="H12" s="28"/>
    </row>
    <row r="13" spans="1:14">
      <c r="A13" s="10">
        <v>4</v>
      </c>
      <c r="B13" s="28" t="s">
        <v>131</v>
      </c>
      <c r="C13" s="10" t="s">
        <v>14</v>
      </c>
      <c r="D13" s="10">
        <v>4</v>
      </c>
      <c r="E13" s="28"/>
      <c r="F13" s="28"/>
      <c r="G13" s="28"/>
      <c r="H13" s="28"/>
    </row>
    <row r="14" spans="1:14">
      <c r="A14" s="10">
        <v>5</v>
      </c>
      <c r="B14" s="28" t="s">
        <v>132</v>
      </c>
      <c r="C14" s="10" t="s">
        <v>14</v>
      </c>
      <c r="D14" s="10">
        <v>2</v>
      </c>
      <c r="E14" s="28"/>
      <c r="F14" s="28"/>
      <c r="G14" s="28"/>
      <c r="H14" s="28"/>
    </row>
    <row r="15" spans="1:14">
      <c r="A15" s="10">
        <v>6</v>
      </c>
      <c r="B15" s="28" t="s">
        <v>133</v>
      </c>
      <c r="C15" s="10" t="s">
        <v>14</v>
      </c>
      <c r="D15" s="10">
        <v>1</v>
      </c>
      <c r="E15" s="28"/>
      <c r="F15" s="28"/>
      <c r="G15" s="28"/>
      <c r="H15" s="28"/>
    </row>
    <row r="16" spans="1:14" ht="180">
      <c r="A16" s="10">
        <v>7</v>
      </c>
      <c r="B16" s="29" t="s">
        <v>134</v>
      </c>
      <c r="C16" s="10" t="s">
        <v>14</v>
      </c>
      <c r="D16" s="10">
        <v>1</v>
      </c>
      <c r="E16" s="28"/>
      <c r="F16" s="28"/>
      <c r="G16" s="28"/>
      <c r="H16" s="28"/>
    </row>
    <row r="17" spans="1:8" ht="315">
      <c r="A17" s="10">
        <v>8</v>
      </c>
      <c r="B17" s="29" t="s">
        <v>135</v>
      </c>
      <c r="C17" s="10" t="s">
        <v>14</v>
      </c>
      <c r="D17" s="10">
        <v>2</v>
      </c>
      <c r="E17" s="28"/>
      <c r="F17" s="28"/>
      <c r="G17" s="28"/>
      <c r="H17" s="28"/>
    </row>
    <row r="18" spans="1:8" ht="135">
      <c r="A18" s="10">
        <v>9</v>
      </c>
      <c r="B18" s="29" t="s">
        <v>136</v>
      </c>
      <c r="C18" s="10" t="s">
        <v>14</v>
      </c>
      <c r="D18" s="12">
        <v>3</v>
      </c>
      <c r="E18" s="29"/>
      <c r="F18" s="29"/>
      <c r="G18" s="29"/>
      <c r="H18" s="29"/>
    </row>
    <row r="19" spans="1:8" ht="150">
      <c r="A19" s="10">
        <v>10</v>
      </c>
      <c r="B19" s="29" t="s">
        <v>137</v>
      </c>
      <c r="C19" s="10" t="s">
        <v>14</v>
      </c>
      <c r="D19" s="10">
        <v>1</v>
      </c>
      <c r="E19" s="28"/>
      <c r="F19" s="28"/>
      <c r="G19" s="28"/>
      <c r="H19" s="28"/>
    </row>
    <row r="20" spans="1:8" ht="150">
      <c r="A20" s="10">
        <v>11</v>
      </c>
      <c r="B20" s="29" t="s">
        <v>138</v>
      </c>
      <c r="C20" s="10" t="s">
        <v>14</v>
      </c>
      <c r="D20" s="10">
        <v>1</v>
      </c>
      <c r="E20" s="28"/>
      <c r="F20" s="28"/>
      <c r="G20" s="28"/>
      <c r="H20" s="28"/>
    </row>
    <row r="21" spans="1:8">
      <c r="A21" s="10">
        <v>12</v>
      </c>
      <c r="B21" s="28" t="s">
        <v>139</v>
      </c>
      <c r="C21" s="10" t="s">
        <v>14</v>
      </c>
      <c r="D21" s="10">
        <v>2</v>
      </c>
      <c r="E21" s="28"/>
      <c r="F21" s="28"/>
      <c r="G21" s="28"/>
      <c r="H21" s="28"/>
    </row>
    <row r="22" spans="1:8" ht="187.5" customHeight="1">
      <c r="A22" s="10">
        <v>13</v>
      </c>
      <c r="B22" s="29" t="s">
        <v>140</v>
      </c>
      <c r="C22" s="10" t="s">
        <v>14</v>
      </c>
      <c r="D22" s="10">
        <v>1</v>
      </c>
      <c r="E22" s="28"/>
      <c r="F22" s="28"/>
      <c r="G22" s="28"/>
      <c r="H22" s="28"/>
    </row>
    <row r="23" spans="1:8" ht="315">
      <c r="A23" s="10">
        <v>14</v>
      </c>
      <c r="B23" s="29" t="s">
        <v>141</v>
      </c>
      <c r="C23" s="10" t="s">
        <v>14</v>
      </c>
      <c r="D23" s="10">
        <v>1</v>
      </c>
      <c r="E23" s="29"/>
      <c r="F23" s="29"/>
      <c r="G23" s="29"/>
      <c r="H23" s="29"/>
    </row>
    <row r="24" spans="1:8" ht="195">
      <c r="A24" s="10">
        <v>15</v>
      </c>
      <c r="B24" s="29" t="s">
        <v>142</v>
      </c>
      <c r="C24" s="10" t="s">
        <v>14</v>
      </c>
      <c r="D24" s="10">
        <v>1</v>
      </c>
      <c r="E24" s="28"/>
      <c r="F24" s="28"/>
      <c r="G24" s="28"/>
      <c r="H24" s="28"/>
    </row>
    <row r="25" spans="1:8" ht="240">
      <c r="A25" s="10">
        <v>16</v>
      </c>
      <c r="B25" s="29" t="s">
        <v>143</v>
      </c>
      <c r="C25" s="10" t="s">
        <v>14</v>
      </c>
      <c r="D25" s="10">
        <v>1</v>
      </c>
      <c r="E25" s="28"/>
      <c r="F25" s="28"/>
      <c r="G25" s="28"/>
      <c r="H25" s="28"/>
    </row>
    <row r="26" spans="1:8" ht="180">
      <c r="A26" s="10">
        <v>17</v>
      </c>
      <c r="B26" s="29" t="s">
        <v>144</v>
      </c>
      <c r="C26" s="10" t="s">
        <v>14</v>
      </c>
      <c r="D26" s="10">
        <v>1</v>
      </c>
      <c r="E26" s="28"/>
      <c r="F26" s="28"/>
      <c r="G26" s="28"/>
      <c r="H26" s="28"/>
    </row>
    <row r="27" spans="1:8" ht="105">
      <c r="A27" s="10">
        <v>18</v>
      </c>
      <c r="B27" s="29" t="s">
        <v>145</v>
      </c>
      <c r="C27" s="10" t="s">
        <v>14</v>
      </c>
      <c r="D27" s="10">
        <v>1</v>
      </c>
      <c r="E27" s="28"/>
      <c r="F27" s="28"/>
      <c r="G27" s="28"/>
      <c r="H27" s="28"/>
    </row>
    <row r="28" spans="1:8" ht="165">
      <c r="A28" s="10">
        <v>19</v>
      </c>
      <c r="B28" s="29" t="s">
        <v>146</v>
      </c>
      <c r="C28" s="10" t="s">
        <v>14</v>
      </c>
      <c r="D28" s="10">
        <v>1</v>
      </c>
      <c r="E28" s="28"/>
      <c r="F28" s="28"/>
      <c r="G28" s="28"/>
      <c r="H28" s="28"/>
    </row>
    <row r="29" spans="1:8" ht="240">
      <c r="A29" s="10">
        <v>20</v>
      </c>
      <c r="B29" s="29" t="s">
        <v>147</v>
      </c>
      <c r="C29" s="10" t="s">
        <v>14</v>
      </c>
      <c r="D29" s="10">
        <v>3</v>
      </c>
      <c r="E29" s="28"/>
      <c r="F29" s="28"/>
      <c r="G29" s="28"/>
      <c r="H29" s="28"/>
    </row>
    <row r="30" spans="1:8" ht="240">
      <c r="A30" s="10">
        <v>21</v>
      </c>
      <c r="B30" s="29" t="s">
        <v>148</v>
      </c>
      <c r="C30" s="10" t="s">
        <v>14</v>
      </c>
      <c r="D30" s="10">
        <v>2</v>
      </c>
      <c r="E30" s="28"/>
      <c r="F30" s="28"/>
      <c r="G30" s="28"/>
      <c r="H30" s="28"/>
    </row>
    <row r="31" spans="1:8">
      <c r="A31" s="10">
        <v>22</v>
      </c>
      <c r="B31" s="28" t="s">
        <v>149</v>
      </c>
      <c r="C31" s="10" t="s">
        <v>14</v>
      </c>
      <c r="D31" s="10">
        <v>1</v>
      </c>
      <c r="E31" s="28"/>
      <c r="F31" s="28"/>
      <c r="G31" s="28"/>
      <c r="H31" s="28"/>
    </row>
    <row r="32" spans="1:8" ht="300">
      <c r="A32" s="10">
        <v>23</v>
      </c>
      <c r="B32" s="29" t="s">
        <v>150</v>
      </c>
      <c r="C32" s="10" t="s">
        <v>14</v>
      </c>
      <c r="D32" s="10">
        <v>2</v>
      </c>
      <c r="E32" s="28"/>
      <c r="F32" s="28"/>
      <c r="G32" s="28"/>
      <c r="H32" s="28"/>
    </row>
    <row r="33" spans="1:8" ht="195">
      <c r="A33" s="10">
        <v>24</v>
      </c>
      <c r="B33" s="29" t="s">
        <v>151</v>
      </c>
      <c r="C33" s="10" t="s">
        <v>14</v>
      </c>
      <c r="D33" s="10">
        <v>2</v>
      </c>
      <c r="E33" s="28"/>
      <c r="F33" s="28"/>
      <c r="G33" s="28"/>
      <c r="H33" s="28"/>
    </row>
    <row r="34" spans="1:8" ht="225">
      <c r="A34" s="10">
        <v>25</v>
      </c>
      <c r="B34" s="29" t="s">
        <v>152</v>
      </c>
      <c r="C34" s="10" t="s">
        <v>14</v>
      </c>
      <c r="D34" s="10">
        <v>1</v>
      </c>
      <c r="E34" s="28"/>
      <c r="F34" s="28"/>
      <c r="G34" s="28"/>
      <c r="H34" s="28"/>
    </row>
    <row r="35" spans="1:8">
      <c r="A35" s="10">
        <v>26</v>
      </c>
      <c r="B35" s="28" t="s">
        <v>153</v>
      </c>
      <c r="C35" s="10" t="s">
        <v>14</v>
      </c>
      <c r="D35" s="10">
        <v>4</v>
      </c>
      <c r="E35" s="28"/>
      <c r="F35" s="28"/>
      <c r="G35" s="28"/>
      <c r="H35" s="28"/>
    </row>
    <row r="36" spans="1:8">
      <c r="A36" s="10">
        <v>27</v>
      </c>
      <c r="B36" s="28" t="s">
        <v>154</v>
      </c>
      <c r="C36" s="10" t="s">
        <v>14</v>
      </c>
      <c r="D36" s="10">
        <v>1</v>
      </c>
      <c r="E36" s="28"/>
      <c r="F36" s="28"/>
      <c r="G36" s="28"/>
      <c r="H36" s="28"/>
    </row>
    <row r="37" spans="1:8">
      <c r="A37" s="10">
        <v>28</v>
      </c>
      <c r="B37" s="28" t="s">
        <v>155</v>
      </c>
      <c r="C37" s="10" t="s">
        <v>14</v>
      </c>
      <c r="D37" s="10">
        <v>1</v>
      </c>
      <c r="E37" s="28"/>
      <c r="F37" s="28"/>
      <c r="G37" s="28"/>
      <c r="H37" s="28"/>
    </row>
    <row r="38" spans="1:8">
      <c r="A38" s="10">
        <v>29</v>
      </c>
      <c r="B38" s="28" t="s">
        <v>156</v>
      </c>
      <c r="C38" s="10" t="s">
        <v>14</v>
      </c>
      <c r="D38" s="10">
        <v>2</v>
      </c>
      <c r="E38" s="28"/>
      <c r="F38" s="28"/>
      <c r="G38" s="28"/>
      <c r="H38" s="28"/>
    </row>
    <row r="39" spans="1:8" ht="210">
      <c r="A39" s="10">
        <v>30</v>
      </c>
      <c r="B39" s="29" t="s">
        <v>157</v>
      </c>
      <c r="C39" s="10" t="s">
        <v>14</v>
      </c>
      <c r="D39" s="10">
        <v>1</v>
      </c>
      <c r="E39" s="28"/>
      <c r="F39" s="28"/>
      <c r="G39" s="28"/>
      <c r="H39" s="28"/>
    </row>
    <row r="40" spans="1:8" ht="180">
      <c r="A40" s="10">
        <v>31</v>
      </c>
      <c r="B40" s="29" t="s">
        <v>158</v>
      </c>
      <c r="C40" s="10" t="s">
        <v>14</v>
      </c>
      <c r="D40" s="10">
        <v>1</v>
      </c>
      <c r="E40" s="28"/>
      <c r="F40" s="28"/>
      <c r="G40" s="28"/>
      <c r="H40" s="28"/>
    </row>
    <row r="41" spans="1:8" ht="255">
      <c r="A41" s="10">
        <v>32</v>
      </c>
      <c r="B41" s="11" t="s">
        <v>159</v>
      </c>
      <c r="C41" s="10" t="s">
        <v>14</v>
      </c>
      <c r="D41" s="10">
        <v>1</v>
      </c>
      <c r="E41" s="11"/>
      <c r="F41" s="11"/>
      <c r="G41" s="11"/>
      <c r="H41" s="11"/>
    </row>
    <row r="42" spans="1:8" ht="150">
      <c r="A42" s="10">
        <v>33</v>
      </c>
      <c r="B42" s="11" t="s">
        <v>160</v>
      </c>
      <c r="C42" s="10" t="s">
        <v>14</v>
      </c>
      <c r="D42" s="12">
        <v>2</v>
      </c>
      <c r="E42" s="11"/>
      <c r="F42" s="11"/>
      <c r="G42" s="11"/>
      <c r="H42" s="11"/>
    </row>
    <row r="43" spans="1:8">
      <c r="A43" s="10">
        <v>34</v>
      </c>
      <c r="B43" s="28" t="s">
        <v>161</v>
      </c>
      <c r="C43" s="10" t="s">
        <v>14</v>
      </c>
      <c r="D43" s="10">
        <v>4</v>
      </c>
      <c r="E43" s="28"/>
      <c r="F43" s="28"/>
      <c r="G43" s="28"/>
      <c r="H43" s="28"/>
    </row>
    <row r="44" spans="1:8">
      <c r="A44" s="10">
        <v>35</v>
      </c>
      <c r="B44" s="28" t="s">
        <v>162</v>
      </c>
      <c r="C44" s="10" t="s">
        <v>14</v>
      </c>
      <c r="D44" s="10">
        <v>3</v>
      </c>
      <c r="E44" s="28"/>
      <c r="F44" s="28"/>
      <c r="G44" s="28"/>
      <c r="H44" s="28"/>
    </row>
    <row r="45" spans="1:8">
      <c r="A45" s="10">
        <v>36</v>
      </c>
      <c r="B45" s="28" t="s">
        <v>163</v>
      </c>
      <c r="C45" s="10" t="s">
        <v>14</v>
      </c>
      <c r="D45" s="10">
        <v>3</v>
      </c>
      <c r="E45" s="28"/>
      <c r="F45" s="28"/>
      <c r="G45" s="28"/>
      <c r="H45" s="28"/>
    </row>
    <row r="46" spans="1:8">
      <c r="A46" s="10">
        <v>37</v>
      </c>
      <c r="B46" s="28" t="s">
        <v>164</v>
      </c>
      <c r="C46" s="10" t="s">
        <v>14</v>
      </c>
      <c r="D46" s="10">
        <v>1</v>
      </c>
      <c r="E46" s="28"/>
      <c r="F46" s="28"/>
      <c r="G46" s="28"/>
      <c r="H46" s="28"/>
    </row>
    <row r="47" spans="1:8">
      <c r="A47" s="10">
        <v>38</v>
      </c>
      <c r="B47" s="28" t="s">
        <v>165</v>
      </c>
      <c r="C47" s="10" t="s">
        <v>14</v>
      </c>
      <c r="D47" s="10">
        <v>1</v>
      </c>
      <c r="E47" s="28"/>
      <c r="F47" s="28"/>
      <c r="G47" s="28"/>
      <c r="H47" s="28"/>
    </row>
    <row r="48" spans="1:8">
      <c r="A48" s="10">
        <v>39</v>
      </c>
      <c r="B48" s="28" t="s">
        <v>166</v>
      </c>
      <c r="C48" s="10" t="s">
        <v>14</v>
      </c>
      <c r="D48" s="10">
        <v>15</v>
      </c>
      <c r="E48" s="28"/>
      <c r="F48" s="28"/>
      <c r="G48" s="28"/>
      <c r="H48" s="28"/>
    </row>
    <row r="49" spans="1:8">
      <c r="A49" s="10">
        <v>40</v>
      </c>
      <c r="B49" s="28" t="s">
        <v>167</v>
      </c>
      <c r="C49" s="10" t="s">
        <v>14</v>
      </c>
      <c r="D49" s="10">
        <v>4</v>
      </c>
      <c r="E49" s="28"/>
      <c r="F49" s="28"/>
      <c r="G49" s="28"/>
      <c r="H49" s="28"/>
    </row>
    <row r="50" spans="1:8" ht="210">
      <c r="A50" s="10">
        <v>41</v>
      </c>
      <c r="B50" s="29" t="s">
        <v>168</v>
      </c>
      <c r="C50" s="10" t="s">
        <v>14</v>
      </c>
      <c r="D50" s="10">
        <v>4</v>
      </c>
      <c r="E50" s="28"/>
      <c r="F50" s="28"/>
      <c r="G50" s="28"/>
      <c r="H50" s="28"/>
    </row>
    <row r="51" spans="1:8" ht="135">
      <c r="A51" s="10">
        <v>42</v>
      </c>
      <c r="B51" s="29" t="s">
        <v>169</v>
      </c>
      <c r="C51" s="10" t="s">
        <v>14</v>
      </c>
      <c r="D51" s="10">
        <v>4</v>
      </c>
      <c r="E51" s="28"/>
      <c r="F51" s="28"/>
      <c r="G51" s="28"/>
      <c r="H51" s="28"/>
    </row>
    <row r="52" spans="1:8" ht="270">
      <c r="A52" s="10">
        <v>43</v>
      </c>
      <c r="B52" s="30" t="s">
        <v>170</v>
      </c>
      <c r="C52" s="10" t="s">
        <v>14</v>
      </c>
      <c r="D52" s="31">
        <v>1</v>
      </c>
      <c r="E52" s="30"/>
      <c r="F52" s="30"/>
      <c r="G52" s="30"/>
      <c r="H52" s="30"/>
    </row>
    <row r="53" spans="1:8" ht="240">
      <c r="A53" s="10">
        <v>44</v>
      </c>
      <c r="B53" s="30" t="s">
        <v>171</v>
      </c>
      <c r="C53" s="10" t="s">
        <v>14</v>
      </c>
      <c r="D53" s="31">
        <v>1</v>
      </c>
      <c r="E53" s="30"/>
      <c r="F53" s="30"/>
      <c r="G53" s="30"/>
      <c r="H53" s="30"/>
    </row>
    <row r="54" spans="1:8" ht="315">
      <c r="A54" s="10">
        <v>45</v>
      </c>
      <c r="B54" s="30" t="s">
        <v>172</v>
      </c>
      <c r="C54" s="10" t="s">
        <v>14</v>
      </c>
      <c r="D54" s="31">
        <v>2</v>
      </c>
      <c r="E54" s="30"/>
      <c r="F54" s="30"/>
      <c r="G54" s="30"/>
      <c r="H54" s="30"/>
    </row>
    <row r="55" spans="1:8" ht="180">
      <c r="A55" s="10">
        <v>46</v>
      </c>
      <c r="B55" s="30" t="s">
        <v>173</v>
      </c>
      <c r="C55" s="10" t="s">
        <v>14</v>
      </c>
      <c r="D55" s="31">
        <v>1</v>
      </c>
      <c r="E55" s="32"/>
      <c r="F55" s="32"/>
      <c r="G55" s="32"/>
      <c r="H55" s="32"/>
    </row>
    <row r="56" spans="1:8" ht="195">
      <c r="A56" s="10">
        <v>47</v>
      </c>
      <c r="B56" s="30" t="s">
        <v>253</v>
      </c>
      <c r="C56" s="10" t="s">
        <v>14</v>
      </c>
      <c r="D56" s="31">
        <v>1</v>
      </c>
      <c r="E56" s="32"/>
      <c r="F56" s="32"/>
      <c r="G56" s="32"/>
      <c r="H56" s="32"/>
    </row>
    <row r="57" spans="1:8">
      <c r="A57" s="10">
        <v>48</v>
      </c>
      <c r="B57" s="32" t="s">
        <v>174</v>
      </c>
      <c r="C57" s="10" t="s">
        <v>14</v>
      </c>
      <c r="D57" s="31">
        <v>1</v>
      </c>
      <c r="E57" s="32"/>
      <c r="F57" s="32"/>
      <c r="G57" s="32"/>
      <c r="H57" s="32"/>
    </row>
    <row r="58" spans="1:8">
      <c r="A58" s="10">
        <v>49</v>
      </c>
      <c r="B58" s="32" t="s">
        <v>175</v>
      </c>
      <c r="C58" s="10" t="s">
        <v>14</v>
      </c>
      <c r="D58" s="31">
        <v>1</v>
      </c>
      <c r="E58" s="32"/>
      <c r="F58" s="32"/>
      <c r="G58" s="32"/>
      <c r="H58" s="32"/>
    </row>
    <row r="59" spans="1:8">
      <c r="A59" s="10">
        <v>50</v>
      </c>
      <c r="B59" s="32" t="s">
        <v>176</v>
      </c>
      <c r="C59" s="10" t="s">
        <v>14</v>
      </c>
      <c r="D59" s="31">
        <v>2</v>
      </c>
      <c r="E59" s="32"/>
      <c r="F59" s="32"/>
      <c r="G59" s="32"/>
      <c r="H59" s="32"/>
    </row>
    <row r="60" spans="1:8">
      <c r="A60" s="10">
        <v>51</v>
      </c>
      <c r="B60" s="32" t="s">
        <v>177</v>
      </c>
      <c r="C60" s="10" t="s">
        <v>14</v>
      </c>
      <c r="D60" s="31">
        <v>2</v>
      </c>
      <c r="E60" s="32"/>
      <c r="F60" s="32"/>
      <c r="G60" s="32"/>
      <c r="H60" s="32"/>
    </row>
    <row r="61" spans="1:8">
      <c r="A61" s="10">
        <v>52</v>
      </c>
      <c r="B61" s="32" t="s">
        <v>178</v>
      </c>
      <c r="C61" s="10" t="s">
        <v>14</v>
      </c>
      <c r="D61" s="31">
        <v>4</v>
      </c>
      <c r="E61" s="32"/>
      <c r="F61" s="32"/>
      <c r="G61" s="32"/>
      <c r="H61" s="32"/>
    </row>
    <row r="62" spans="1:8">
      <c r="A62" s="10">
        <v>53</v>
      </c>
      <c r="B62" s="32" t="s">
        <v>179</v>
      </c>
      <c r="C62" s="10" t="s">
        <v>14</v>
      </c>
      <c r="D62" s="31">
        <v>4</v>
      </c>
      <c r="E62" s="32"/>
      <c r="F62" s="32"/>
      <c r="G62" s="32"/>
      <c r="H62" s="32"/>
    </row>
    <row r="63" spans="1:8" ht="255">
      <c r="A63" s="10">
        <v>54</v>
      </c>
      <c r="B63" s="30" t="s">
        <v>180</v>
      </c>
      <c r="C63" s="10" t="s">
        <v>14</v>
      </c>
      <c r="D63" s="31">
        <v>2</v>
      </c>
      <c r="E63" s="30"/>
      <c r="F63" s="30"/>
      <c r="G63" s="30"/>
      <c r="H63" s="30"/>
    </row>
    <row r="64" spans="1:8" ht="150">
      <c r="A64" s="10">
        <v>55</v>
      </c>
      <c r="B64" s="30" t="s">
        <v>181</v>
      </c>
      <c r="C64" s="10" t="s">
        <v>14</v>
      </c>
      <c r="D64" s="31">
        <v>1</v>
      </c>
      <c r="E64" s="30"/>
      <c r="F64" s="30"/>
      <c r="G64" s="30"/>
      <c r="H64" s="30"/>
    </row>
    <row r="65" spans="1:8" ht="135">
      <c r="A65" s="10">
        <v>56</v>
      </c>
      <c r="B65" s="30" t="s">
        <v>182</v>
      </c>
      <c r="C65" s="10" t="s">
        <v>14</v>
      </c>
      <c r="D65" s="31">
        <v>1</v>
      </c>
      <c r="E65" s="30"/>
      <c r="F65" s="30"/>
      <c r="G65" s="30"/>
      <c r="H65" s="30"/>
    </row>
    <row r="66" spans="1:8" ht="345">
      <c r="A66" s="10">
        <v>57</v>
      </c>
      <c r="B66" s="30" t="s">
        <v>183</v>
      </c>
      <c r="C66" s="10" t="s">
        <v>14</v>
      </c>
      <c r="D66" s="31">
        <v>2</v>
      </c>
      <c r="E66" s="30"/>
      <c r="F66" s="30"/>
      <c r="G66" s="30"/>
      <c r="H66" s="30"/>
    </row>
    <row r="67" spans="1:8" ht="180">
      <c r="A67" s="10">
        <v>58</v>
      </c>
      <c r="B67" s="30" t="s">
        <v>184</v>
      </c>
      <c r="C67" s="10" t="s">
        <v>14</v>
      </c>
      <c r="D67" s="31">
        <v>1</v>
      </c>
      <c r="E67" s="30"/>
      <c r="F67" s="30"/>
      <c r="G67" s="30"/>
      <c r="H67" s="30"/>
    </row>
    <row r="68" spans="1:8">
      <c r="A68" s="10">
        <v>59</v>
      </c>
      <c r="B68" s="32" t="s">
        <v>185</v>
      </c>
      <c r="C68" s="10" t="s">
        <v>14</v>
      </c>
      <c r="D68" s="31">
        <v>2</v>
      </c>
      <c r="E68" s="32"/>
      <c r="F68" s="32"/>
      <c r="G68" s="32"/>
      <c r="H68" s="32"/>
    </row>
    <row r="69" spans="1:8">
      <c r="A69" s="10">
        <v>60</v>
      </c>
      <c r="B69" s="32" t="s">
        <v>186</v>
      </c>
      <c r="C69" s="10" t="s">
        <v>14</v>
      </c>
      <c r="D69" s="31">
        <v>10</v>
      </c>
      <c r="E69" s="32"/>
      <c r="F69" s="32"/>
      <c r="G69" s="32"/>
      <c r="H69" s="32"/>
    </row>
    <row r="70" spans="1:8">
      <c r="A70" s="10">
        <v>61</v>
      </c>
      <c r="B70" s="32" t="s">
        <v>187</v>
      </c>
      <c r="C70" s="10" t="s">
        <v>14</v>
      </c>
      <c r="D70" s="31">
        <v>10</v>
      </c>
      <c r="E70" s="32"/>
      <c r="F70" s="32"/>
      <c r="G70" s="32"/>
      <c r="H70" s="32"/>
    </row>
    <row r="71" spans="1:8">
      <c r="A71" s="10">
        <v>62</v>
      </c>
      <c r="B71" s="32" t="s">
        <v>188</v>
      </c>
      <c r="C71" s="10" t="s">
        <v>14</v>
      </c>
      <c r="D71" s="31">
        <v>40</v>
      </c>
      <c r="E71" s="32"/>
      <c r="F71" s="32"/>
      <c r="G71" s="32"/>
      <c r="H71" s="32"/>
    </row>
    <row r="72" spans="1:8">
      <c r="A72" s="10">
        <v>63</v>
      </c>
      <c r="B72" s="32" t="s">
        <v>189</v>
      </c>
      <c r="C72" s="10" t="s">
        <v>14</v>
      </c>
      <c r="D72" s="31">
        <v>10</v>
      </c>
      <c r="E72" s="32"/>
      <c r="F72" s="32"/>
      <c r="G72" s="32"/>
      <c r="H72" s="32"/>
    </row>
    <row r="73" spans="1:8" ht="180">
      <c r="A73" s="10">
        <v>64</v>
      </c>
      <c r="B73" s="30" t="s">
        <v>190</v>
      </c>
      <c r="C73" s="10" t="s">
        <v>14</v>
      </c>
      <c r="D73" s="31">
        <v>1</v>
      </c>
      <c r="E73" s="30"/>
      <c r="F73" s="30"/>
      <c r="G73" s="30"/>
      <c r="H73" s="30"/>
    </row>
    <row r="74" spans="1:8" ht="135">
      <c r="A74" s="10">
        <v>65</v>
      </c>
      <c r="B74" s="30" t="s">
        <v>191</v>
      </c>
      <c r="C74" s="10" t="s">
        <v>14</v>
      </c>
      <c r="D74" s="31">
        <v>2</v>
      </c>
      <c r="E74" s="32"/>
      <c r="F74" s="32"/>
      <c r="G74" s="32"/>
      <c r="H74" s="32"/>
    </row>
    <row r="75" spans="1:8">
      <c r="A75" s="10">
        <v>66</v>
      </c>
      <c r="B75" s="32" t="s">
        <v>192</v>
      </c>
      <c r="C75" s="10" t="s">
        <v>14</v>
      </c>
      <c r="D75" s="31">
        <v>4</v>
      </c>
      <c r="E75" s="32"/>
      <c r="F75" s="32"/>
      <c r="G75" s="32"/>
      <c r="H75" s="32"/>
    </row>
    <row r="76" spans="1:8" ht="165">
      <c r="A76" s="10">
        <v>67</v>
      </c>
      <c r="B76" s="30" t="s">
        <v>193</v>
      </c>
      <c r="C76" s="10" t="s">
        <v>14</v>
      </c>
      <c r="D76" s="31">
        <v>5</v>
      </c>
      <c r="E76" s="32"/>
      <c r="F76" s="32"/>
      <c r="G76" s="32"/>
      <c r="H76" s="32"/>
    </row>
    <row r="77" spans="1:8" ht="165">
      <c r="A77" s="10">
        <v>68</v>
      </c>
      <c r="B77" s="30" t="s">
        <v>194</v>
      </c>
      <c r="C77" s="10" t="s">
        <v>14</v>
      </c>
      <c r="D77" s="31">
        <v>5</v>
      </c>
      <c r="E77" s="32"/>
      <c r="F77" s="32"/>
      <c r="G77" s="32"/>
      <c r="H77" s="32"/>
    </row>
    <row r="78" spans="1:8" ht="165">
      <c r="A78" s="10">
        <v>69</v>
      </c>
      <c r="B78" s="30" t="s">
        <v>195</v>
      </c>
      <c r="C78" s="10" t="s">
        <v>14</v>
      </c>
      <c r="D78" s="31">
        <v>2</v>
      </c>
      <c r="E78" s="32"/>
      <c r="F78" s="32"/>
      <c r="G78" s="32"/>
      <c r="H78" s="32"/>
    </row>
    <row r="79" spans="1:8">
      <c r="A79" s="10">
        <v>70</v>
      </c>
      <c r="B79" s="32" t="s">
        <v>196</v>
      </c>
      <c r="C79" s="10" t="s">
        <v>14</v>
      </c>
      <c r="D79" s="31">
        <v>2</v>
      </c>
      <c r="E79" s="32"/>
      <c r="F79" s="32"/>
      <c r="G79" s="32"/>
      <c r="H79" s="32"/>
    </row>
    <row r="80" spans="1:8">
      <c r="A80" s="10">
        <v>71</v>
      </c>
      <c r="B80" s="32" t="s">
        <v>197</v>
      </c>
      <c r="C80" s="10" t="s">
        <v>14</v>
      </c>
      <c r="D80" s="31">
        <v>4</v>
      </c>
      <c r="E80" s="32"/>
      <c r="F80" s="32"/>
      <c r="G80" s="32"/>
      <c r="H80" s="32"/>
    </row>
    <row r="81" spans="1:8" ht="165">
      <c r="A81" s="10">
        <v>72</v>
      </c>
      <c r="B81" s="30" t="s">
        <v>198</v>
      </c>
      <c r="C81" s="10" t="s">
        <v>14</v>
      </c>
      <c r="D81" s="31">
        <v>4</v>
      </c>
      <c r="E81" s="32"/>
      <c r="F81" s="32"/>
      <c r="G81" s="32"/>
      <c r="H81" s="32"/>
    </row>
    <row r="82" spans="1:8">
      <c r="A82" s="10">
        <v>73</v>
      </c>
      <c r="B82" s="32" t="s">
        <v>199</v>
      </c>
      <c r="C82" s="10" t="s">
        <v>14</v>
      </c>
      <c r="D82" s="31">
        <v>2</v>
      </c>
      <c r="E82" s="32"/>
      <c r="F82" s="32"/>
      <c r="G82" s="32"/>
      <c r="H82" s="32"/>
    </row>
    <row r="83" spans="1:8" ht="135">
      <c r="A83" s="10">
        <v>74</v>
      </c>
      <c r="B83" s="30" t="s">
        <v>200</v>
      </c>
      <c r="C83" s="10" t="s">
        <v>14</v>
      </c>
      <c r="D83" s="31">
        <v>4</v>
      </c>
      <c r="E83" s="32"/>
      <c r="F83" s="32"/>
      <c r="G83" s="32"/>
      <c r="H83" s="32"/>
    </row>
    <row r="84" spans="1:8">
      <c r="A84" s="10">
        <v>75</v>
      </c>
      <c r="B84" s="32" t="s">
        <v>201</v>
      </c>
      <c r="C84" s="10" t="s">
        <v>14</v>
      </c>
      <c r="D84" s="31">
        <v>2</v>
      </c>
      <c r="E84" s="32"/>
      <c r="F84" s="32"/>
      <c r="G84" s="32"/>
      <c r="H84" s="32"/>
    </row>
    <row r="85" spans="1:8">
      <c r="A85" s="10">
        <v>76</v>
      </c>
      <c r="B85" s="32" t="s">
        <v>202</v>
      </c>
      <c r="C85" s="10" t="s">
        <v>14</v>
      </c>
      <c r="D85" s="31">
        <v>2</v>
      </c>
      <c r="E85" s="32"/>
      <c r="F85" s="32"/>
      <c r="G85" s="32"/>
      <c r="H85" s="32"/>
    </row>
    <row r="86" spans="1:8">
      <c r="A86" s="10">
        <v>77</v>
      </c>
      <c r="B86" s="32" t="s">
        <v>203</v>
      </c>
      <c r="C86" s="10" t="s">
        <v>14</v>
      </c>
      <c r="D86" s="31">
        <v>2</v>
      </c>
      <c r="E86" s="32"/>
      <c r="F86" s="32"/>
      <c r="G86" s="32"/>
      <c r="H86" s="32"/>
    </row>
    <row r="87" spans="1:8">
      <c r="A87" s="10">
        <v>78</v>
      </c>
      <c r="B87" s="32" t="s">
        <v>204</v>
      </c>
      <c r="C87" s="10" t="s">
        <v>14</v>
      </c>
      <c r="D87" s="31">
        <v>2</v>
      </c>
      <c r="E87" s="32"/>
      <c r="F87" s="32"/>
      <c r="G87" s="32"/>
      <c r="H87" s="32"/>
    </row>
    <row r="88" spans="1:8">
      <c r="A88" s="10">
        <v>79</v>
      </c>
      <c r="B88" s="32" t="s">
        <v>205</v>
      </c>
      <c r="C88" s="10" t="s">
        <v>14</v>
      </c>
      <c r="D88" s="31">
        <v>2</v>
      </c>
      <c r="E88" s="32"/>
      <c r="F88" s="32"/>
      <c r="G88" s="32"/>
      <c r="H88" s="32"/>
    </row>
    <row r="89" spans="1:8">
      <c r="A89" s="10">
        <v>80</v>
      </c>
      <c r="B89" s="32" t="s">
        <v>206</v>
      </c>
      <c r="C89" s="10" t="s">
        <v>14</v>
      </c>
      <c r="D89" s="31">
        <v>2</v>
      </c>
      <c r="E89" s="32"/>
      <c r="F89" s="32"/>
      <c r="G89" s="32"/>
      <c r="H89" s="32"/>
    </row>
    <row r="90" spans="1:8">
      <c r="A90" s="10">
        <v>81</v>
      </c>
      <c r="B90" s="32" t="s">
        <v>207</v>
      </c>
      <c r="C90" s="10" t="s">
        <v>14</v>
      </c>
      <c r="D90" s="31">
        <v>2</v>
      </c>
      <c r="E90" s="32"/>
      <c r="F90" s="32"/>
      <c r="G90" s="32"/>
      <c r="H90" s="32"/>
    </row>
    <row r="91" spans="1:8">
      <c r="A91" s="10">
        <v>82</v>
      </c>
      <c r="B91" s="32" t="s">
        <v>208</v>
      </c>
      <c r="C91" s="10" t="s">
        <v>14</v>
      </c>
      <c r="D91" s="31">
        <v>1</v>
      </c>
      <c r="E91" s="32"/>
      <c r="F91" s="32"/>
      <c r="H91" s="32"/>
    </row>
    <row r="92" spans="1:8">
      <c r="A92" s="10">
        <v>83</v>
      </c>
      <c r="B92" s="32" t="s">
        <v>209</v>
      </c>
      <c r="C92" s="10" t="s">
        <v>14</v>
      </c>
      <c r="D92" s="31">
        <v>1</v>
      </c>
      <c r="E92" s="32"/>
      <c r="F92" s="32"/>
      <c r="G92" s="32"/>
      <c r="H92" s="32"/>
    </row>
    <row r="93" spans="1:8">
      <c r="A93" s="10">
        <v>84</v>
      </c>
      <c r="B93" s="32" t="s">
        <v>210</v>
      </c>
      <c r="C93" s="10" t="s">
        <v>14</v>
      </c>
      <c r="D93" s="31">
        <v>1</v>
      </c>
      <c r="E93" s="32"/>
      <c r="F93" s="32"/>
      <c r="G93" s="32"/>
      <c r="H93" s="32"/>
    </row>
    <row r="94" spans="1:8">
      <c r="A94" s="10">
        <v>85</v>
      </c>
      <c r="B94" s="32" t="s">
        <v>211</v>
      </c>
      <c r="C94" s="10" t="s">
        <v>14</v>
      </c>
      <c r="D94" s="31">
        <v>1</v>
      </c>
      <c r="E94" s="32"/>
      <c r="F94" s="32"/>
      <c r="G94" s="32"/>
      <c r="H94" s="32"/>
    </row>
    <row r="95" spans="1:8">
      <c r="A95" s="10">
        <v>86</v>
      </c>
      <c r="B95" s="32" t="s">
        <v>212</v>
      </c>
      <c r="C95" s="10" t="s">
        <v>14</v>
      </c>
      <c r="D95" s="31">
        <v>1</v>
      </c>
      <c r="E95" s="32"/>
      <c r="F95" s="32"/>
      <c r="G95" s="32"/>
      <c r="H95" s="32"/>
    </row>
    <row r="96" spans="1:8">
      <c r="A96" s="10">
        <v>87</v>
      </c>
      <c r="B96" s="32" t="s">
        <v>213</v>
      </c>
      <c r="C96" s="10" t="s">
        <v>14</v>
      </c>
      <c r="D96" s="31">
        <v>1</v>
      </c>
      <c r="E96" s="32"/>
      <c r="F96" s="32"/>
      <c r="G96" s="32"/>
      <c r="H96" s="32"/>
    </row>
    <row r="97" spans="1:8" ht="255">
      <c r="A97" s="10">
        <v>88</v>
      </c>
      <c r="B97" s="30" t="s">
        <v>214</v>
      </c>
      <c r="C97" s="10" t="s">
        <v>14</v>
      </c>
      <c r="D97" s="31">
        <v>1</v>
      </c>
      <c r="E97" s="30"/>
      <c r="F97" s="30"/>
      <c r="G97" s="30"/>
      <c r="H97" s="30"/>
    </row>
    <row r="98" spans="1:8" ht="255">
      <c r="A98" s="10">
        <v>89</v>
      </c>
      <c r="B98" s="30" t="s">
        <v>215</v>
      </c>
      <c r="C98" s="10" t="s">
        <v>14</v>
      </c>
      <c r="D98" s="31">
        <v>5</v>
      </c>
      <c r="E98" s="30"/>
      <c r="F98" s="30"/>
      <c r="G98" s="30"/>
      <c r="H98" s="30"/>
    </row>
    <row r="99" spans="1:8">
      <c r="A99" s="10">
        <v>90</v>
      </c>
      <c r="B99" s="32" t="s">
        <v>216</v>
      </c>
      <c r="C99" s="10" t="s">
        <v>14</v>
      </c>
      <c r="D99" s="31">
        <v>80</v>
      </c>
      <c r="E99" s="32"/>
      <c r="F99" s="32"/>
      <c r="G99" s="32"/>
      <c r="H99" s="32"/>
    </row>
    <row r="100" spans="1:8">
      <c r="A100" s="10">
        <v>91</v>
      </c>
      <c r="B100" s="32" t="s">
        <v>217</v>
      </c>
      <c r="C100" s="10" t="s">
        <v>14</v>
      </c>
      <c r="D100" s="31">
        <v>2</v>
      </c>
      <c r="E100" s="32"/>
      <c r="F100" s="32"/>
      <c r="G100" s="32"/>
      <c r="H100" s="32"/>
    </row>
    <row r="101" spans="1:8">
      <c r="A101" s="10">
        <v>92</v>
      </c>
      <c r="B101" s="32" t="s">
        <v>218</v>
      </c>
      <c r="C101" s="10" t="s">
        <v>14</v>
      </c>
      <c r="D101" s="31">
        <v>2</v>
      </c>
      <c r="E101" s="32"/>
      <c r="F101" s="32"/>
      <c r="G101" s="32"/>
      <c r="H101" s="32"/>
    </row>
    <row r="102" spans="1:8">
      <c r="A102" s="10">
        <v>93</v>
      </c>
      <c r="B102" s="32" t="s">
        <v>219</v>
      </c>
      <c r="C102" s="10" t="s">
        <v>14</v>
      </c>
      <c r="D102" s="31">
        <v>6</v>
      </c>
      <c r="E102" s="32"/>
      <c r="F102" s="32"/>
      <c r="G102" s="32"/>
      <c r="H102" s="32"/>
    </row>
    <row r="103" spans="1:8" ht="165">
      <c r="A103" s="10">
        <v>94</v>
      </c>
      <c r="B103" s="30" t="s">
        <v>220</v>
      </c>
      <c r="C103" s="10" t="s">
        <v>14</v>
      </c>
      <c r="D103" s="31">
        <v>2</v>
      </c>
      <c r="E103" s="30"/>
      <c r="F103" s="30"/>
      <c r="G103" s="30"/>
      <c r="H103" s="30"/>
    </row>
    <row r="104" spans="1:8">
      <c r="A104" s="10">
        <v>95</v>
      </c>
      <c r="B104" s="32" t="s">
        <v>221</v>
      </c>
      <c r="C104" s="10" t="s">
        <v>14</v>
      </c>
      <c r="D104" s="31">
        <v>25</v>
      </c>
      <c r="E104" s="32"/>
      <c r="F104" s="32"/>
      <c r="G104" s="32"/>
      <c r="H104" s="32"/>
    </row>
    <row r="105" spans="1:8">
      <c r="A105" s="10">
        <v>96</v>
      </c>
      <c r="B105" s="32" t="s">
        <v>222</v>
      </c>
      <c r="C105" s="10" t="s">
        <v>14</v>
      </c>
      <c r="D105" s="31">
        <v>20</v>
      </c>
      <c r="E105" s="32"/>
      <c r="F105" s="32"/>
      <c r="G105" s="32"/>
      <c r="H105" s="32"/>
    </row>
    <row r="106" spans="1:8">
      <c r="A106" s="10">
        <v>97</v>
      </c>
      <c r="B106" s="32" t="s">
        <v>223</v>
      </c>
      <c r="C106" s="10" t="s">
        <v>14</v>
      </c>
      <c r="D106" s="31">
        <v>30</v>
      </c>
      <c r="E106" s="32"/>
      <c r="F106" s="32"/>
      <c r="G106" s="32"/>
      <c r="H106" s="32"/>
    </row>
    <row r="107" spans="1:8">
      <c r="A107" s="10">
        <v>98</v>
      </c>
      <c r="B107" s="32" t="s">
        <v>224</v>
      </c>
      <c r="C107" s="10" t="s">
        <v>14</v>
      </c>
      <c r="D107" s="31">
        <v>15</v>
      </c>
      <c r="E107" s="32"/>
      <c r="F107" s="32"/>
      <c r="G107" s="32"/>
      <c r="H107" s="32"/>
    </row>
    <row r="108" spans="1:8">
      <c r="A108" s="10">
        <v>99</v>
      </c>
      <c r="B108" s="32" t="s">
        <v>225</v>
      </c>
      <c r="C108" s="10" t="s">
        <v>14</v>
      </c>
      <c r="D108" s="31">
        <v>2</v>
      </c>
      <c r="E108" s="32"/>
      <c r="F108" s="32"/>
      <c r="G108" s="32"/>
      <c r="H108" s="32"/>
    </row>
    <row r="109" spans="1:8">
      <c r="A109" s="10">
        <v>100</v>
      </c>
      <c r="B109" s="32" t="s">
        <v>226</v>
      </c>
      <c r="C109" s="10" t="s">
        <v>14</v>
      </c>
      <c r="D109" s="31">
        <v>30</v>
      </c>
      <c r="E109" s="32"/>
      <c r="F109" s="32"/>
      <c r="G109" s="32"/>
      <c r="H109" s="32"/>
    </row>
    <row r="110" spans="1:8">
      <c r="A110" s="10">
        <v>101</v>
      </c>
      <c r="B110" s="32" t="s">
        <v>227</v>
      </c>
      <c r="C110" s="10" t="s">
        <v>14</v>
      </c>
      <c r="D110" s="31">
        <v>25</v>
      </c>
      <c r="E110" s="32"/>
      <c r="F110" s="32"/>
      <c r="G110" s="32"/>
      <c r="H110" s="32"/>
    </row>
    <row r="111" spans="1:8">
      <c r="A111" s="10">
        <v>102</v>
      </c>
      <c r="B111" s="32" t="s">
        <v>228</v>
      </c>
      <c r="C111" s="10" t="s">
        <v>14</v>
      </c>
      <c r="D111" s="31">
        <v>20</v>
      </c>
      <c r="E111" s="32"/>
      <c r="F111" s="32"/>
      <c r="G111" s="32"/>
      <c r="H111" s="32"/>
    </row>
    <row r="112" spans="1:8">
      <c r="A112" s="10">
        <v>103</v>
      </c>
      <c r="B112" s="32" t="s">
        <v>229</v>
      </c>
      <c r="C112" s="10" t="s">
        <v>14</v>
      </c>
      <c r="D112" s="31">
        <v>3</v>
      </c>
      <c r="E112" s="32"/>
      <c r="F112" s="32"/>
      <c r="G112" s="32"/>
      <c r="H112" s="32"/>
    </row>
    <row r="113" spans="1:8">
      <c r="A113" s="10">
        <v>104</v>
      </c>
      <c r="B113" s="32" t="s">
        <v>230</v>
      </c>
      <c r="C113" s="10" t="s">
        <v>14</v>
      </c>
      <c r="D113" s="31">
        <v>15</v>
      </c>
      <c r="E113" s="32"/>
      <c r="F113" s="32"/>
      <c r="G113" s="32"/>
      <c r="H113" s="32"/>
    </row>
    <row r="114" spans="1:8">
      <c r="A114" s="10">
        <v>105</v>
      </c>
      <c r="B114" s="32" t="s">
        <v>231</v>
      </c>
      <c r="C114" s="10" t="s">
        <v>14</v>
      </c>
      <c r="D114" s="31">
        <v>10</v>
      </c>
      <c r="E114" s="32"/>
      <c r="F114" s="32"/>
      <c r="G114" s="32"/>
      <c r="H114" s="32"/>
    </row>
    <row r="115" spans="1:8">
      <c r="A115" s="10">
        <v>106</v>
      </c>
      <c r="B115" s="32" t="s">
        <v>232</v>
      </c>
      <c r="C115" s="10" t="s">
        <v>14</v>
      </c>
      <c r="D115" s="31">
        <v>10</v>
      </c>
      <c r="E115" s="32"/>
      <c r="F115" s="32"/>
      <c r="G115" s="32"/>
      <c r="H115" s="32"/>
    </row>
    <row r="116" spans="1:8">
      <c r="A116" s="10">
        <v>107</v>
      </c>
      <c r="B116" s="32" t="s">
        <v>233</v>
      </c>
      <c r="C116" s="10" t="s">
        <v>14</v>
      </c>
      <c r="D116" s="31">
        <v>1</v>
      </c>
      <c r="E116" s="32"/>
      <c r="F116" s="32"/>
      <c r="G116" s="32"/>
      <c r="H116" s="32"/>
    </row>
    <row r="117" spans="1:8">
      <c r="A117" s="10">
        <v>108</v>
      </c>
      <c r="B117" s="32" t="s">
        <v>234</v>
      </c>
      <c r="C117" s="10" t="s">
        <v>14</v>
      </c>
      <c r="D117" s="31">
        <v>2</v>
      </c>
      <c r="E117" s="32"/>
      <c r="F117" s="32"/>
      <c r="G117" s="32"/>
      <c r="H117" s="32"/>
    </row>
    <row r="118" spans="1:8">
      <c r="A118" s="10">
        <v>109</v>
      </c>
      <c r="B118" s="32" t="s">
        <v>235</v>
      </c>
      <c r="C118" s="10" t="s">
        <v>14</v>
      </c>
      <c r="D118" s="31">
        <v>5</v>
      </c>
      <c r="E118" s="32"/>
      <c r="F118" s="32"/>
      <c r="G118" s="32"/>
      <c r="H118" s="32"/>
    </row>
    <row r="119" spans="1:8" ht="15" customHeight="1">
      <c r="A119" s="10">
        <v>110</v>
      </c>
      <c r="B119" s="30" t="s">
        <v>236</v>
      </c>
      <c r="C119" s="10" t="s">
        <v>14</v>
      </c>
      <c r="D119" s="31">
        <v>4</v>
      </c>
      <c r="E119" s="30"/>
      <c r="F119" s="30"/>
      <c r="G119" s="30"/>
      <c r="H119" s="30"/>
    </row>
    <row r="120" spans="1:8">
      <c r="A120" s="10">
        <v>111</v>
      </c>
      <c r="B120" s="32" t="s">
        <v>237</v>
      </c>
      <c r="C120" s="10" t="s">
        <v>14</v>
      </c>
      <c r="D120" s="31">
        <v>25</v>
      </c>
      <c r="E120" s="32"/>
      <c r="F120" s="32"/>
      <c r="G120" s="32"/>
      <c r="H120" s="32"/>
    </row>
    <row r="121" spans="1:8">
      <c r="A121" s="10">
        <v>112</v>
      </c>
      <c r="B121" s="32" t="s">
        <v>238</v>
      </c>
      <c r="C121" s="10" t="s">
        <v>14</v>
      </c>
      <c r="D121" s="31">
        <v>20</v>
      </c>
      <c r="E121" s="32"/>
      <c r="F121" s="32"/>
      <c r="G121" s="32"/>
      <c r="H121" s="32"/>
    </row>
    <row r="122" spans="1:8">
      <c r="A122" s="10">
        <v>113</v>
      </c>
      <c r="B122" s="32" t="s">
        <v>239</v>
      </c>
      <c r="C122" s="10" t="s">
        <v>14</v>
      </c>
      <c r="D122" s="31">
        <v>4</v>
      </c>
      <c r="E122" s="32"/>
      <c r="F122" s="32"/>
      <c r="G122" s="32"/>
      <c r="H122" s="32"/>
    </row>
    <row r="123" spans="1:8">
      <c r="A123" s="10">
        <v>114</v>
      </c>
      <c r="B123" s="32" t="s">
        <v>240</v>
      </c>
      <c r="C123" s="10" t="s">
        <v>14</v>
      </c>
      <c r="D123" s="31">
        <v>4</v>
      </c>
      <c r="E123" s="32"/>
      <c r="F123" s="32"/>
      <c r="G123" s="32"/>
      <c r="H123" s="32"/>
    </row>
    <row r="124" spans="1:8">
      <c r="A124" s="10">
        <v>115</v>
      </c>
      <c r="B124" s="32" t="s">
        <v>241</v>
      </c>
      <c r="C124" s="10" t="s">
        <v>14</v>
      </c>
      <c r="D124" s="31">
        <v>4</v>
      </c>
      <c r="E124" s="32"/>
      <c r="F124" s="32"/>
      <c r="G124" s="32"/>
      <c r="H124" s="32"/>
    </row>
    <row r="125" spans="1:8">
      <c r="A125" s="10">
        <v>116</v>
      </c>
      <c r="B125" s="32" t="s">
        <v>242</v>
      </c>
      <c r="C125" s="10" t="s">
        <v>14</v>
      </c>
      <c r="D125" s="31">
        <v>4</v>
      </c>
      <c r="E125" s="32"/>
      <c r="F125" s="32"/>
      <c r="G125" s="32"/>
      <c r="H125" s="32"/>
    </row>
    <row r="126" spans="1:8">
      <c r="A126" s="10">
        <v>117</v>
      </c>
      <c r="B126" s="32" t="s">
        <v>243</v>
      </c>
      <c r="C126" s="10" t="s">
        <v>14</v>
      </c>
      <c r="D126" s="31">
        <v>6</v>
      </c>
      <c r="E126" s="32"/>
      <c r="F126" s="32"/>
      <c r="G126" s="32"/>
      <c r="H126" s="32"/>
    </row>
    <row r="127" spans="1:8">
      <c r="A127" s="10">
        <v>118</v>
      </c>
      <c r="B127" s="32" t="s">
        <v>244</v>
      </c>
      <c r="C127" s="10" t="s">
        <v>14</v>
      </c>
      <c r="D127" s="31">
        <v>6</v>
      </c>
      <c r="E127" s="32"/>
      <c r="F127" s="32"/>
      <c r="G127" s="32"/>
      <c r="H127" s="32"/>
    </row>
    <row r="128" spans="1:8">
      <c r="A128" s="10">
        <v>119</v>
      </c>
      <c r="B128" s="32" t="s">
        <v>245</v>
      </c>
      <c r="C128" s="10" t="s">
        <v>14</v>
      </c>
      <c r="D128" s="31">
        <v>6</v>
      </c>
      <c r="E128" s="32"/>
      <c r="F128" s="32"/>
      <c r="G128" s="32"/>
      <c r="H128" s="32"/>
    </row>
    <row r="129" spans="1:8" ht="15" customHeight="1">
      <c r="A129" s="10">
        <v>120</v>
      </c>
      <c r="B129" s="30" t="s">
        <v>246</v>
      </c>
      <c r="C129" s="10" t="s">
        <v>14</v>
      </c>
      <c r="D129" s="31">
        <v>20</v>
      </c>
      <c r="E129" s="32"/>
      <c r="F129" s="32"/>
      <c r="G129" s="32"/>
      <c r="H129" s="32"/>
    </row>
    <row r="130" spans="1:8" ht="15" customHeight="1">
      <c r="A130" s="10">
        <v>121</v>
      </c>
      <c r="B130" s="30" t="s">
        <v>247</v>
      </c>
      <c r="C130" s="10" t="s">
        <v>14</v>
      </c>
      <c r="D130" s="31">
        <v>40</v>
      </c>
      <c r="E130" s="32"/>
      <c r="F130" s="32"/>
      <c r="G130" s="32"/>
      <c r="H130" s="32"/>
    </row>
    <row r="131" spans="1:8" ht="15" customHeight="1">
      <c r="A131" s="10">
        <v>122</v>
      </c>
      <c r="B131" s="30" t="s">
        <v>248</v>
      </c>
      <c r="C131" s="10" t="s">
        <v>14</v>
      </c>
      <c r="D131" s="31">
        <v>80</v>
      </c>
      <c r="E131" s="32"/>
      <c r="F131" s="32"/>
      <c r="G131" s="32"/>
      <c r="H131" s="32"/>
    </row>
    <row r="132" spans="1:8" ht="15" customHeight="1">
      <c r="A132" s="10">
        <v>123</v>
      </c>
      <c r="B132" s="30" t="s">
        <v>249</v>
      </c>
      <c r="C132" s="10" t="s">
        <v>14</v>
      </c>
      <c r="D132" s="31">
        <v>100</v>
      </c>
      <c r="E132" s="32"/>
      <c r="F132" s="32"/>
      <c r="G132" s="32"/>
      <c r="H132" s="32"/>
    </row>
    <row r="133" spans="1:8" ht="15" customHeight="1">
      <c r="A133" s="10">
        <v>124</v>
      </c>
      <c r="B133" s="30" t="s">
        <v>250</v>
      </c>
      <c r="C133" s="10" t="s">
        <v>14</v>
      </c>
      <c r="D133" s="31">
        <v>100</v>
      </c>
      <c r="E133" s="32"/>
      <c r="F133" s="32"/>
      <c r="G133" s="32"/>
      <c r="H133" s="32"/>
    </row>
    <row r="134" spans="1:8" ht="15" customHeight="1">
      <c r="A134" s="10">
        <v>125</v>
      </c>
      <c r="B134" s="30" t="s">
        <v>251</v>
      </c>
      <c r="C134" s="10" t="s">
        <v>14</v>
      </c>
      <c r="D134" s="31">
        <v>60</v>
      </c>
      <c r="E134" s="32"/>
      <c r="F134" s="32"/>
      <c r="G134" s="32"/>
      <c r="H134" s="32"/>
    </row>
    <row r="135" spans="1:8" ht="15" customHeight="1">
      <c r="A135" s="10">
        <v>126</v>
      </c>
      <c r="B135" s="30" t="s">
        <v>252</v>
      </c>
      <c r="C135" s="10" t="s">
        <v>14</v>
      </c>
      <c r="D135" s="31">
        <v>40</v>
      </c>
      <c r="E135" s="32"/>
      <c r="F135" s="32"/>
      <c r="G135" s="32"/>
      <c r="H135" s="32"/>
    </row>
    <row r="136" spans="1:8" ht="27.2" customHeight="1">
      <c r="A136" s="40" t="s">
        <v>11</v>
      </c>
      <c r="B136" s="41"/>
      <c r="C136" s="41"/>
      <c r="D136" s="41"/>
      <c r="E136" s="42"/>
      <c r="F136" s="33"/>
      <c r="G136" s="33"/>
    </row>
  </sheetData>
  <mergeCells count="3">
    <mergeCell ref="A136:E136"/>
    <mergeCell ref="B3:G3"/>
    <mergeCell ref="A8:H8"/>
  </mergeCells>
  <pageMargins left="0.19685039370078741" right="0.19685039370078741" top="0.59055118110236227" bottom="0.59055118110236227" header="0.19685039370078741" footer="0.19685039370078741"/>
  <pageSetup paperSize="9" fitToWidth="0" fitToHeight="0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topLeftCell="A11" zoomScaleNormal="100" workbookViewId="0">
      <selection activeCell="G35" sqref="G35"/>
    </sheetView>
  </sheetViews>
  <sheetFormatPr defaultRowHeight="15"/>
  <cols>
    <col min="1" max="1" width="4.75" style="2" customWidth="1"/>
    <col min="2" max="2" width="44.5" style="2" customWidth="1"/>
    <col min="3" max="3" width="7.5" style="2" customWidth="1"/>
    <col min="4" max="4" width="9.75" style="2" customWidth="1"/>
    <col min="5" max="5" width="11.75" style="2" customWidth="1"/>
    <col min="6" max="6" width="12.25" style="2" customWidth="1"/>
    <col min="7" max="7" width="13.875" style="2" customWidth="1"/>
    <col min="8" max="8" width="7.25" style="2" customWidth="1"/>
    <col min="9" max="14" width="10.625" style="2" customWidth="1"/>
    <col min="15" max="15" width="9" style="2" customWidth="1"/>
    <col min="16" max="16384" width="9" style="2"/>
  </cols>
  <sheetData>
    <row r="1" spans="1:14">
      <c r="B1" s="6" t="s">
        <v>15</v>
      </c>
      <c r="H1" s="7" t="s">
        <v>0</v>
      </c>
    </row>
    <row r="2" spans="1:14">
      <c r="B2" s="43" t="s">
        <v>1</v>
      </c>
      <c r="C2" s="43"/>
      <c r="D2" s="43"/>
      <c r="E2" s="43"/>
      <c r="F2" s="43"/>
      <c r="G2" s="43"/>
    </row>
    <row r="3" spans="1:14">
      <c r="B3" s="3" t="s">
        <v>2</v>
      </c>
      <c r="C3" s="3"/>
    </row>
    <row r="4" spans="1:14">
      <c r="B4" s="3" t="s">
        <v>3</v>
      </c>
      <c r="C4" s="3"/>
    </row>
    <row r="5" spans="1:14">
      <c r="B5" s="3"/>
      <c r="C5" s="3" t="s">
        <v>4</v>
      </c>
    </row>
    <row r="6" spans="1:14">
      <c r="A6" s="45" t="s">
        <v>254</v>
      </c>
      <c r="B6" s="45"/>
      <c r="C6" s="45"/>
      <c r="D6" s="45"/>
      <c r="E6" s="45"/>
      <c r="F6" s="45"/>
      <c r="G6" s="45"/>
      <c r="H6" s="45"/>
      <c r="I6" s="15"/>
      <c r="J6" s="15"/>
      <c r="K6" s="15"/>
      <c r="L6" s="15"/>
      <c r="M6" s="15"/>
      <c r="N6" s="15"/>
    </row>
    <row r="7" spans="1:14" ht="58.5">
      <c r="A7" s="8" t="s">
        <v>5</v>
      </c>
      <c r="B7" s="8" t="s">
        <v>6</v>
      </c>
      <c r="C7" s="9" t="s">
        <v>16</v>
      </c>
      <c r="D7" s="9" t="s">
        <v>13</v>
      </c>
      <c r="E7" s="9" t="s">
        <v>17</v>
      </c>
      <c r="F7" s="9" t="s">
        <v>7</v>
      </c>
      <c r="G7" s="9" t="s">
        <v>8</v>
      </c>
      <c r="H7" s="9" t="s">
        <v>9</v>
      </c>
    </row>
    <row r="8" spans="1:14">
      <c r="A8" s="10">
        <v>1</v>
      </c>
      <c r="B8" s="18" t="s">
        <v>103</v>
      </c>
      <c r="C8" s="19" t="s">
        <v>21</v>
      </c>
      <c r="D8" s="19">
        <v>80</v>
      </c>
      <c r="E8" s="17"/>
      <c r="F8" s="17"/>
      <c r="G8" s="17"/>
      <c r="H8" s="17"/>
    </row>
    <row r="9" spans="1:14">
      <c r="A9" s="10">
        <v>2</v>
      </c>
      <c r="B9" s="18" t="s">
        <v>104</v>
      </c>
      <c r="C9" s="19" t="s">
        <v>21</v>
      </c>
      <c r="D9" s="19">
        <f>1100/10</f>
        <v>110</v>
      </c>
      <c r="E9" s="17"/>
      <c r="F9" s="17"/>
      <c r="G9" s="17"/>
      <c r="H9" s="17"/>
    </row>
    <row r="10" spans="1:14">
      <c r="A10" s="10">
        <v>3</v>
      </c>
      <c r="B10" s="18" t="s">
        <v>105</v>
      </c>
      <c r="C10" s="19" t="s">
        <v>27</v>
      </c>
      <c r="D10" s="19">
        <v>200</v>
      </c>
      <c r="E10" s="17"/>
      <c r="F10" s="17"/>
      <c r="G10" s="17"/>
      <c r="H10" s="17"/>
    </row>
    <row r="11" spans="1:14">
      <c r="A11" s="10">
        <v>4</v>
      </c>
      <c r="B11" s="18" t="s">
        <v>106</v>
      </c>
      <c r="C11" s="19" t="s">
        <v>42</v>
      </c>
      <c r="D11" s="19">
        <f>100/25</f>
        <v>4</v>
      </c>
      <c r="E11" s="17"/>
      <c r="F11" s="17"/>
      <c r="G11" s="17"/>
      <c r="H11" s="17"/>
    </row>
    <row r="12" spans="1:14">
      <c r="A12" s="10">
        <v>5</v>
      </c>
      <c r="B12" s="18" t="s">
        <v>107</v>
      </c>
      <c r="C12" s="19" t="s">
        <v>27</v>
      </c>
      <c r="D12" s="19">
        <v>120</v>
      </c>
      <c r="E12" s="17"/>
      <c r="F12" s="17"/>
      <c r="G12" s="17"/>
      <c r="H12" s="17"/>
    </row>
    <row r="13" spans="1:14">
      <c r="A13" s="10">
        <v>6</v>
      </c>
      <c r="B13" s="18" t="s">
        <v>108</v>
      </c>
      <c r="C13" s="19" t="s">
        <v>27</v>
      </c>
      <c r="D13" s="19">
        <v>180</v>
      </c>
      <c r="E13" s="17"/>
      <c r="F13" s="17"/>
      <c r="G13" s="17"/>
      <c r="H13" s="17"/>
    </row>
    <row r="14" spans="1:14">
      <c r="A14" s="10">
        <v>7</v>
      </c>
      <c r="B14" s="18" t="s">
        <v>109</v>
      </c>
      <c r="C14" s="19" t="s">
        <v>27</v>
      </c>
      <c r="D14" s="19">
        <v>25</v>
      </c>
      <c r="E14" s="17"/>
      <c r="F14" s="17"/>
      <c r="G14" s="17"/>
      <c r="H14" s="17"/>
    </row>
    <row r="15" spans="1:14">
      <c r="A15" s="10">
        <v>8</v>
      </c>
      <c r="B15" s="18" t="s">
        <v>110</v>
      </c>
      <c r="C15" s="19" t="s">
        <v>42</v>
      </c>
      <c r="D15" s="19">
        <v>64</v>
      </c>
      <c r="E15" s="17"/>
      <c r="F15" s="17"/>
      <c r="G15" s="17"/>
      <c r="H15" s="17"/>
    </row>
    <row r="16" spans="1:14" ht="60">
      <c r="A16" s="10">
        <v>9</v>
      </c>
      <c r="B16" s="18" t="s">
        <v>111</v>
      </c>
      <c r="C16" s="19" t="s">
        <v>27</v>
      </c>
      <c r="D16" s="19">
        <v>100</v>
      </c>
      <c r="E16" s="17"/>
      <c r="F16" s="17"/>
      <c r="G16" s="17"/>
      <c r="H16" s="17"/>
    </row>
    <row r="17" spans="1:8" ht="45">
      <c r="A17" s="10">
        <v>10</v>
      </c>
      <c r="B17" s="18" t="s">
        <v>112</v>
      </c>
      <c r="C17" s="19" t="s">
        <v>27</v>
      </c>
      <c r="D17" s="19">
        <v>20</v>
      </c>
      <c r="E17" s="17"/>
      <c r="F17" s="17"/>
      <c r="G17" s="17"/>
      <c r="H17" s="17"/>
    </row>
    <row r="18" spans="1:8">
      <c r="A18" s="10">
        <v>11</v>
      </c>
      <c r="B18" s="18" t="s">
        <v>113</v>
      </c>
      <c r="C18" s="19" t="s">
        <v>33</v>
      </c>
      <c r="D18" s="19">
        <v>20</v>
      </c>
      <c r="E18" s="17"/>
      <c r="F18" s="17"/>
      <c r="G18" s="17"/>
      <c r="H18" s="17"/>
    </row>
    <row r="19" spans="1:8">
      <c r="A19" s="10">
        <v>12</v>
      </c>
      <c r="B19" s="18" t="s">
        <v>114</v>
      </c>
      <c r="C19" s="19" t="s">
        <v>33</v>
      </c>
      <c r="D19" s="19">
        <v>15</v>
      </c>
      <c r="E19" s="17"/>
      <c r="F19" s="17"/>
      <c r="G19" s="17"/>
      <c r="H19" s="17"/>
    </row>
    <row r="20" spans="1:8">
      <c r="A20" s="10">
        <v>13</v>
      </c>
      <c r="B20" s="18" t="s">
        <v>115</v>
      </c>
      <c r="C20" s="19" t="s">
        <v>21</v>
      </c>
      <c r="D20" s="19">
        <v>3</v>
      </c>
      <c r="E20" s="17"/>
      <c r="F20" s="17"/>
      <c r="G20" s="17"/>
      <c r="H20" s="17"/>
    </row>
    <row r="21" spans="1:8">
      <c r="A21" s="10">
        <v>14</v>
      </c>
      <c r="B21" s="18" t="s">
        <v>116</v>
      </c>
      <c r="C21" s="19" t="s">
        <v>117</v>
      </c>
      <c r="D21" s="19">
        <v>5</v>
      </c>
      <c r="E21" s="17"/>
      <c r="F21" s="17"/>
      <c r="G21" s="17"/>
      <c r="H21" s="17"/>
    </row>
    <row r="22" spans="1:8">
      <c r="A22" s="10">
        <v>15</v>
      </c>
      <c r="B22" s="18" t="s">
        <v>118</v>
      </c>
      <c r="C22" s="19" t="s">
        <v>119</v>
      </c>
      <c r="D22" s="19">
        <v>4</v>
      </c>
      <c r="E22" s="17"/>
      <c r="F22" s="17"/>
      <c r="G22" s="17"/>
      <c r="H22" s="17"/>
    </row>
    <row r="23" spans="1:8">
      <c r="A23" s="10">
        <v>16</v>
      </c>
      <c r="B23" s="18" t="s">
        <v>120</v>
      </c>
      <c r="C23" s="19" t="s">
        <v>21</v>
      </c>
      <c r="D23" s="19">
        <v>3</v>
      </c>
      <c r="E23" s="17"/>
      <c r="F23" s="17"/>
      <c r="G23" s="17"/>
      <c r="H23" s="17"/>
    </row>
    <row r="24" spans="1:8">
      <c r="A24" s="10">
        <v>17</v>
      </c>
      <c r="B24" s="18" t="s">
        <v>121</v>
      </c>
      <c r="C24" s="19" t="s">
        <v>119</v>
      </c>
      <c r="D24" s="19">
        <v>5</v>
      </c>
      <c r="E24" s="17"/>
      <c r="F24" s="17"/>
      <c r="G24" s="17"/>
      <c r="H24" s="17"/>
    </row>
    <row r="25" spans="1:8">
      <c r="A25" s="10">
        <v>18</v>
      </c>
      <c r="B25" s="18" t="s">
        <v>122</v>
      </c>
      <c r="C25" s="19" t="s">
        <v>119</v>
      </c>
      <c r="D25" s="19">
        <v>3</v>
      </c>
      <c r="E25" s="17"/>
      <c r="F25" s="17"/>
      <c r="G25" s="17"/>
      <c r="H25" s="17"/>
    </row>
    <row r="26" spans="1:8">
      <c r="A26" s="10">
        <v>19</v>
      </c>
      <c r="B26" s="18" t="s">
        <v>123</v>
      </c>
      <c r="C26" s="19" t="s">
        <v>119</v>
      </c>
      <c r="D26" s="19">
        <v>1</v>
      </c>
      <c r="E26" s="17"/>
      <c r="F26" s="17"/>
      <c r="G26" s="17"/>
      <c r="H26" s="17"/>
    </row>
    <row r="27" spans="1:8">
      <c r="A27" s="10">
        <v>20</v>
      </c>
      <c r="B27" s="18" t="s">
        <v>124</v>
      </c>
      <c r="C27" s="19" t="s">
        <v>33</v>
      </c>
      <c r="D27" s="19">
        <v>50</v>
      </c>
      <c r="E27" s="17"/>
      <c r="F27" s="17"/>
      <c r="G27" s="17"/>
      <c r="H27" s="17"/>
    </row>
    <row r="28" spans="1:8">
      <c r="A28" s="10">
        <v>21</v>
      </c>
      <c r="B28" s="18" t="s">
        <v>125</v>
      </c>
      <c r="C28" s="19" t="s">
        <v>117</v>
      </c>
      <c r="D28" s="19">
        <v>5</v>
      </c>
      <c r="E28" s="17"/>
      <c r="F28" s="17"/>
      <c r="G28" s="17"/>
      <c r="H28" s="17"/>
    </row>
    <row r="29" spans="1:8">
      <c r="A29" s="10">
        <v>22</v>
      </c>
      <c r="B29" s="18" t="s">
        <v>126</v>
      </c>
      <c r="C29" s="19" t="s">
        <v>127</v>
      </c>
      <c r="D29" s="19">
        <v>5</v>
      </c>
      <c r="E29" s="17"/>
      <c r="F29" s="17"/>
      <c r="G29" s="17"/>
      <c r="H29" s="17"/>
    </row>
    <row r="30" spans="1:8" ht="27.2" customHeight="1">
      <c r="A30" s="46" t="s">
        <v>12</v>
      </c>
      <c r="B30" s="46"/>
      <c r="C30" s="46"/>
      <c r="D30" s="46"/>
      <c r="E30" s="46"/>
      <c r="F30" s="34"/>
      <c r="G30" s="34"/>
    </row>
  </sheetData>
  <mergeCells count="3">
    <mergeCell ref="B2:G2"/>
    <mergeCell ref="A6:H6"/>
    <mergeCell ref="A30:E30"/>
  </mergeCells>
  <pageMargins left="0.19685039370078741" right="0.19685039370078741" top="0.59055118110236227" bottom="0.59055118110236227" header="0.19685039370078741" footer="0.19685039370078741"/>
  <pageSetup paperSize="9" fitToWidth="0" fitToHeight="0" pageOrder="overThenDown" orientation="landscape" useFirstPageNumber="1" r:id="rId1"/>
  <headerFooter alignWithMargins="0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2857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Zadanie_1</vt:lpstr>
      <vt:lpstr>Zadanie_2</vt:lpstr>
      <vt:lpstr>Zadanie_3</vt:lpstr>
      <vt:lpstr>Zadanie_1!Obszar_wydruku</vt:lpstr>
      <vt:lpstr>Zadanie_2!Obszar_wydruku</vt:lpstr>
      <vt:lpstr>Zadanie_3!Obszar_wydruku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Krzysztof Kapka</cp:lastModifiedBy>
  <cp:revision>67</cp:revision>
  <cp:lastPrinted>2025-05-19T12:10:39Z</cp:lastPrinted>
  <dcterms:created xsi:type="dcterms:W3CDTF">2017-10-20T23:41:04Z</dcterms:created>
  <dcterms:modified xsi:type="dcterms:W3CDTF">2025-05-19T12:14:47Z</dcterms:modified>
</cp:coreProperties>
</file>