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Arkusz!$A$1:$P$98</definedName>
  </definedNames>
  <calcPr calcId="145621"/>
</workbook>
</file>

<file path=xl/calcChain.xml><?xml version="1.0" encoding="utf-8"?>
<calcChain xmlns="http://schemas.openxmlformats.org/spreadsheetml/2006/main">
  <c r="N82" i="1" l="1"/>
  <c r="J82" i="1" l="1"/>
  <c r="M65" i="1" l="1"/>
  <c r="N65" i="1" s="1"/>
  <c r="J65" i="1"/>
  <c r="M27" i="1" l="1"/>
  <c r="N27" i="1" s="1"/>
  <c r="J27" i="1"/>
  <c r="M20" i="1"/>
  <c r="N20" i="1" s="1"/>
  <c r="J20" i="1"/>
  <c r="M58" i="1" l="1"/>
  <c r="N58" i="1" s="1"/>
  <c r="J58" i="1"/>
  <c r="M81" i="1" l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4" i="1"/>
  <c r="J63" i="1"/>
  <c r="J62" i="1"/>
  <c r="J61" i="1"/>
  <c r="J60" i="1"/>
  <c r="J59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M10" i="1"/>
  <c r="N10" i="1" s="1"/>
  <c r="J10" i="1"/>
  <c r="L82" i="1" l="1"/>
  <c r="F82" i="1"/>
  <c r="L9" i="1" l="1"/>
  <c r="L10" i="1"/>
  <c r="L11" i="1"/>
  <c r="L12" i="1"/>
  <c r="L13" i="1"/>
  <c r="L14" i="1"/>
  <c r="L15" i="1"/>
  <c r="L16" i="1"/>
  <c r="L17" i="1"/>
</calcChain>
</file>

<file path=xl/sharedStrings.xml><?xml version="1.0" encoding="utf-8"?>
<sst xmlns="http://schemas.openxmlformats.org/spreadsheetml/2006/main" count="202" uniqueCount="116">
  <si>
    <t>x</t>
  </si>
  <si>
    <t>RAZEM</t>
  </si>
  <si>
    <t>op.</t>
  </si>
  <si>
    <t>Slinociągi, mix kolorów, 1op=100 szt.</t>
  </si>
  <si>
    <t>Miska nerkowata, jednorazowa</t>
  </si>
  <si>
    <t>Test łzowy, paski indywidualnie pakowane, sterylne 1op.=100 szt.</t>
  </si>
  <si>
    <t>Czepek typu "beret" z włókniny, z gumką, rozm. uniwersalny;           1op.=100 szt.</t>
  </si>
  <si>
    <t>Urządzenie jednorazowe do zdejmowania szwów metalowych</t>
  </si>
  <si>
    <t xml:space="preserve">Fartuch medyczny zielony na gumkę 30g/m2 włókninowy   1op.=10 szt. jednorazowy, niejałowy, rozm. uniwersalny </t>
  </si>
  <si>
    <t>LANCETY do testów punktowych końców (sterylne), końcówka kłująca 0,9mm,  op. - 200szt.</t>
  </si>
  <si>
    <t>OSTRZE do skalpela  nr 12        1 op.=100 szt.</t>
  </si>
  <si>
    <t>OSTRZE do skalpela nr 10         1 op.=100 szt.</t>
  </si>
  <si>
    <t>OSTRZE do skalpela nr 11         1 op.=100 szt.</t>
  </si>
  <si>
    <t>ŁAŃCUSZEK do serwet stomatologicznych</t>
  </si>
  <si>
    <t>Chusta chirurgiczna samoprzylepna z otworem 6 x 8 cm, nieprzemakalna, dwuwarstwowa</t>
  </si>
  <si>
    <t>SERWETY jałowe chirurgiczne, dwuwarstwowe, nieprzemakalne 75 x 90 cm</t>
  </si>
  <si>
    <t>SERWETY jałowe chirurgiczne, dwuwarstwowe, nieprzemakalne 50 x 60 cm</t>
  </si>
  <si>
    <t>PRZEŚCIERADŁO jednorazowe, 100% celuloza, dwuwarstwowe, rolka - szer. 40 cm, dł. 50 m</t>
  </si>
  <si>
    <t>PRZEŚCIERADŁO jednorazowe, 100 % celuloza, dwuwarstwowe, rolka - szer. 50 cm, dł. 50 m</t>
  </si>
  <si>
    <t>PRZEŚCIERADŁO jednorazowe, 100% celuloza, dwuwarstwowe, rolka - szer. 60 cm, dł. 50 m</t>
  </si>
  <si>
    <t>ŻELOWE elektrody do holtera 1 op. = 50 szt.</t>
  </si>
  <si>
    <t>CEWNIKI Foleya CH  18</t>
  </si>
  <si>
    <t>CEWNIKI Foleya CH 16</t>
  </si>
  <si>
    <t>PAPIER do drukarki  USG SONY UPP-110 S   rolka 110 mm x 20 m, wysoka rozdzielczość, oryginalny</t>
  </si>
  <si>
    <t xml:space="preserve">ŻEL do USG   0,5 l </t>
  </si>
  <si>
    <t>ŻEL do EKG 0,5 l.</t>
  </si>
  <si>
    <t>SZPATUŁKI drewniane, niesterylne, op. =100szt.</t>
  </si>
  <si>
    <t>KIELISZKI  jednorazowe do leków (plastikowe)1 op.= 75 szt</t>
  </si>
  <si>
    <t>KUBKI jednorazowe 1 op.= 100 szt.</t>
  </si>
  <si>
    <t>d)</t>
  </si>
  <si>
    <t>c)</t>
  </si>
  <si>
    <t>b)</t>
  </si>
  <si>
    <t xml:space="preserve">0,7x19mm - 24G </t>
  </si>
  <si>
    <t>a)</t>
  </si>
  <si>
    <t>tuberkulinówki 1op.=100 szt.</t>
  </si>
  <si>
    <t>f)</t>
  </si>
  <si>
    <t>100 ml do płukania uszu - żaneta (bez igły) 1 op. =25 szt.</t>
  </si>
  <si>
    <t>e)</t>
  </si>
  <si>
    <t>20 ml (bez igły) 1op.=100 szt</t>
  </si>
  <si>
    <t xml:space="preserve">10 ml (bez igły) 1op.=100 szt </t>
  </si>
  <si>
    <t xml:space="preserve">5 ml (bez igły) 1op.=100 szt </t>
  </si>
  <si>
    <t xml:space="preserve">2 ml ( bez igły) 1op.=100 szt </t>
  </si>
  <si>
    <t>STRZYKAWKI  (nazwa własna producenta na cylindrze lub korpusie strzykawki)</t>
  </si>
  <si>
    <t>0,45 x 16</t>
  </si>
  <si>
    <t>i)</t>
  </si>
  <si>
    <t>1,2 x 40</t>
  </si>
  <si>
    <t>h)</t>
  </si>
  <si>
    <t>1,1 x 40</t>
  </si>
  <si>
    <t>g)</t>
  </si>
  <si>
    <t>0,9 x 40</t>
  </si>
  <si>
    <t>0,8 x 40</t>
  </si>
  <si>
    <t>0,7 x 30</t>
  </si>
  <si>
    <t>0,6 x 30</t>
  </si>
  <si>
    <t>0,6 x 25</t>
  </si>
  <si>
    <t>0,5 x 25</t>
  </si>
  <si>
    <t>IGŁY  1op.= 100 szt (na opakowaniu każdej igły kod identyfikacyjny)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</si>
  <si>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</si>
  <si>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</si>
  <si>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</si>
  <si>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</si>
  <si>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</si>
  <si>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</si>
  <si>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</si>
  <si>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</si>
  <si>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</si>
  <si>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</si>
  <si>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Artykuły jednorazowego użytku</t>
  </si>
  <si>
    <t>Spódnica ginekologiczna z gumką, jednorazowa op=100 szt.</t>
  </si>
  <si>
    <t>szt.</t>
  </si>
  <si>
    <t>rolka</t>
  </si>
  <si>
    <t>Maska chirurgiczna na gumkę / TW Plast op = 50 szt.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</si>
  <si>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</si>
  <si>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</si>
  <si>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</si>
  <si>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</si>
  <si>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</si>
  <si>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</si>
  <si>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</si>
  <si>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</si>
  <si>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</si>
  <si>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CPV: 33140000-3 materiały medyczne</t>
  </si>
  <si>
    <t>Część 1</t>
  </si>
  <si>
    <t>Wzierniki do otoskopu GIMA jednorazowe, rozm. 2,5 1op.=100 szt.</t>
  </si>
  <si>
    <t>Wzierniki do otoskopu GIMA jednorazowe, rozm. 4 1op.=100 szt.</t>
  </si>
  <si>
    <t>Wzierniki do otoskopu Welchallyn rozmiar 2,75 1op=34 szt.</t>
  </si>
  <si>
    <t>Wzierniki do otoskopu Welchallyn rozmiar 4,25 1 op=34 szt.</t>
  </si>
  <si>
    <t>Maseczki do nebulizacji rozmiar S i M</t>
  </si>
  <si>
    <t>Przyrząd do przetaczania płynów infuzyjnych jednorazowego użytku,jałowy,niepirogenny,nietoksyczny</t>
  </si>
  <si>
    <t xml:space="preserve">SERWETY jednorazowe dwustronne  bibułowo-foliowe rozm. 33cm x 48 cm    op. - 40 szt </t>
  </si>
  <si>
    <t>Wziernik ginekologiczny w rozmiarach: S, XS, M, L. /Changzhou huankang</t>
  </si>
  <si>
    <t>ŁYŻECZKI DERMATOLOGICZNE jednorazowe, sterylne 4 mm, jednostronna ostra krawędź tnąca, z japońskiej  stali nierdzewnej, ostra jak skalpel,  wytłoczony rozmiar na rączce, 1op= 1 szt. (Integra lub Miltex)</t>
  </si>
  <si>
    <t>ŁYŻECZKI DERMATOLOGICZNE jednorazowe, sterylne 7 mm, jednostronna ostra krawędź tnąca z japońskiej stali nierdzewnej, ostra jak skalpel, wytłoczony rozmiar na rączce,     1op= 1 szt.</t>
  </si>
  <si>
    <t>PAPIER do spirometru MicroLab ML-3500 szer. 11 cm</t>
  </si>
  <si>
    <t>JEDNORAZOWE zestawy do badania ucha, gardła, nosa, 1 op.=50 szt.</t>
  </si>
  <si>
    <t>Osłonki na buty włókninowe op=100 szt.</t>
  </si>
  <si>
    <t>k)</t>
  </si>
  <si>
    <t>Igły do endoirygacji 0,3x25, op=100szt.</t>
  </si>
  <si>
    <t>planowana ilość na 14 m-cy</t>
  </si>
  <si>
    <t>Skalpel chirurgiczny 24 Swann Morton op=10 szt</t>
  </si>
  <si>
    <t>WYPEŁNIA WYKONAWCA</t>
  </si>
  <si>
    <t>TAK/NIE*</t>
  </si>
  <si>
    <t>* niepotrzebne skreslić</t>
  </si>
  <si>
    <t>Załącznik nr 1</t>
  </si>
  <si>
    <t>wartość brutto (ilość*cena jedn.brutto) w zł.</t>
  </si>
  <si>
    <t>USTNIK kartonowy do spirometru MicroLab ML-3500 op. - 200 szt.</t>
  </si>
  <si>
    <t>PAPIER do EKG MORTARA ELI 150, składanka</t>
  </si>
  <si>
    <t>Żel do cewnikowania w ampułkostrzykawce 6 ml, bezlateksowej, skalowanej, zawierający 0,25% glukonian chlorheksydyny i 2% lignokainy. Pełny skład chemiczny nadrukowany na opakowaniu i strzykawce. Ampułkostrzykawka pakowana w sztywne opakowanie plastik-papier.</t>
  </si>
  <si>
    <r>
      <t>Kaniula dożylna, ostrze igły typu back-out, stożkowa końcówka wykonana z PTFE</t>
    </r>
    <r>
      <rPr>
        <b/>
        <sz val="9"/>
        <color rgb="FFFF0000"/>
        <rFont val="Arial CE"/>
        <charset val="238"/>
      </rPr>
      <t>, FEP, PUR</t>
    </r>
    <r>
      <rPr>
        <b/>
        <sz val="9"/>
        <color indexed="63"/>
        <rFont val="Arial CE"/>
        <family val="2"/>
        <charset val="238"/>
      </rPr>
      <t xml:space="preserve"> widocznego w USG / zgodnie z dop</t>
    </r>
  </si>
  <si>
    <r>
      <t>0,8x25mm - 22G,</t>
    </r>
    <r>
      <rPr>
        <sz val="9"/>
        <color rgb="FFFF0000"/>
        <rFont val="Arial CE"/>
        <charset val="238"/>
      </rPr>
      <t xml:space="preserve"> 0,9x25mm- 22G</t>
    </r>
  </si>
  <si>
    <r>
      <t xml:space="preserve">1,0x32mm - 20G </t>
    </r>
    <r>
      <rPr>
        <sz val="9"/>
        <color rgb="FFFF0000"/>
        <rFont val="Arial CE"/>
        <charset val="238"/>
      </rPr>
      <t>1,1x32mm - 20G</t>
    </r>
  </si>
  <si>
    <t xml:space="preserve">1,2x32mm -18G </t>
  </si>
  <si>
    <r>
      <t xml:space="preserve">PRZEŚCIERADŁO jednorazowe 160 x 210 cm, gramatura 20g/m2 lub </t>
    </r>
    <r>
      <rPr>
        <sz val="9"/>
        <color rgb="FFFF0000"/>
        <rFont val="Arial CE"/>
        <charset val="238"/>
      </rPr>
      <t xml:space="preserve">17g/m2 lub 25g/m2; </t>
    </r>
    <r>
      <rPr>
        <sz val="9"/>
        <rFont val="Arial CE"/>
        <charset val="238"/>
      </rPr>
      <t xml:space="preserve"> włóknina </t>
    </r>
    <r>
      <rPr>
        <sz val="9"/>
        <color rgb="FFFF0000"/>
        <rFont val="Arial CE"/>
        <charset val="238"/>
      </rPr>
      <t>polipropylenowa</t>
    </r>
  </si>
  <si>
    <r>
      <t xml:space="preserve">PRZEŚCIERADŁO jednorazowe podfoliowane, </t>
    </r>
    <r>
      <rPr>
        <sz val="9"/>
        <color rgb="FFFF0000"/>
        <rFont val="Arial CE"/>
        <charset val="238"/>
      </rPr>
      <t>min. 1</t>
    </r>
    <r>
      <rPr>
        <sz val="9"/>
        <rFont val="Arial CE"/>
        <charset val="238"/>
      </rPr>
      <t xml:space="preserve"> warstwa papieru i 1 warstwa folii, rolka - szer. 50 cm, dł.50 m</t>
    </r>
  </si>
  <si>
    <r>
      <t xml:space="preserve">SERWETY stomatologiczne bibułowo-foliowe, </t>
    </r>
    <r>
      <rPr>
        <sz val="9"/>
        <color rgb="FFFF0000"/>
        <rFont val="Arial CE"/>
        <charset val="238"/>
      </rPr>
      <t xml:space="preserve"> op. - </t>
    </r>
    <r>
      <rPr>
        <strike/>
        <sz val="9"/>
        <color rgb="FFFF0000"/>
        <rFont val="Arial CE"/>
        <charset val="238"/>
      </rPr>
      <t>500 szt. (100x5)</t>
    </r>
    <r>
      <rPr>
        <sz val="9"/>
        <color rgb="FFFF0000"/>
        <rFont val="Arial CE"/>
        <charset val="238"/>
      </rPr>
      <t xml:space="preserve"> 80 szt.</t>
    </r>
    <r>
      <rPr>
        <sz val="9"/>
        <rFont val="Arial CE"/>
        <charset val="238"/>
      </rPr>
      <t xml:space="preserve"> składane w kostkę wym. 33x48cm, z grubszej tkaniny</t>
    </r>
  </si>
  <si>
    <r>
      <t xml:space="preserve">POKROWIEC na zagłówek fotela stomatologicznego, wzmocniony folią PE                </t>
    </r>
    <r>
      <rPr>
        <sz val="9"/>
        <color rgb="FFFF0000"/>
        <rFont val="Arial CE"/>
        <charset val="238"/>
      </rPr>
      <t xml:space="preserve">   1 op=</t>
    </r>
    <r>
      <rPr>
        <strike/>
        <sz val="9"/>
        <color rgb="FFFF0000"/>
        <rFont val="Arial CE"/>
        <charset val="238"/>
      </rPr>
      <t>100 szt.</t>
    </r>
    <r>
      <rPr>
        <sz val="9"/>
        <color rgb="FFFF0000"/>
        <rFont val="Arial CE"/>
        <charset val="238"/>
      </rPr>
      <t xml:space="preserve"> 50 szt. </t>
    </r>
    <r>
      <rPr>
        <sz val="9"/>
        <rFont val="Arial CE"/>
        <charset val="238"/>
      </rPr>
      <t xml:space="preserve">    </t>
    </r>
  </si>
  <si>
    <r>
      <t>Opatrunek oczny 5,6 cm x7,0 cm</t>
    </r>
    <r>
      <rPr>
        <sz val="9"/>
        <color rgb="FFFF0000"/>
        <rFont val="Arial CE"/>
        <charset val="238"/>
      </rPr>
      <t xml:space="preserve"> lub 5,5 cmx7,5 cm lub 5,7 cmx8,2 cm., </t>
    </r>
    <r>
      <rPr>
        <sz val="9"/>
        <rFont val="Arial CE"/>
        <charset val="238"/>
      </rPr>
      <t>jałowy, 1 op. = 20 szt.  / zgodnie z dop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</si>
</sst>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sz val="9"/>
      <color theme="1"/>
      <name val="Arial CE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color indexed="10"/>
      <name val="Arial"/>
      <family val="2"/>
      <charset val="238"/>
    </font>
    <font>
      <b/>
      <sz val="9"/>
      <color indexed="63"/>
      <name val="Arial CE"/>
      <family val="2"/>
      <charset val="238"/>
    </font>
    <font>
      <sz val="9"/>
      <color indexed="63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  <font>
      <sz val="10"/>
      <color rgb="FFFF0000"/>
      <name val="Arial"/>
      <family val="2"/>
      <charset val="238"/>
    </font>
    <font>
      <strike/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0" fontId="1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8" fillId="0" borderId="0" xfId="1" applyFont="1" applyAlignment="1"/>
    <xf numFmtId="0" fontId="19" fillId="0" borderId="0" xfId="0" applyFont="1" applyAlignment="1">
      <alignment horizontal="left"/>
    </xf>
    <xf numFmtId="2" fontId="20" fillId="0" borderId="0" xfId="0" applyNumberFormat="1" applyFont="1" applyAlignment="1">
      <alignment horizontal="center"/>
    </xf>
    <xf numFmtId="0" fontId="16" fillId="0" borderId="0" xfId="0" applyFont="1"/>
    <xf numFmtId="0" fontId="21" fillId="0" borderId="0" xfId="0" applyFont="1"/>
    <xf numFmtId="0" fontId="3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/>
    <xf numFmtId="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165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165" fontId="22" fillId="0" borderId="0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Font="1"/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1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9" fillId="2" borderId="1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14" fillId="0" borderId="1" xfId="1" applyFont="1" applyBorder="1"/>
    <xf numFmtId="0" fontId="14" fillId="0" borderId="1" xfId="1" applyFont="1" applyBorder="1" applyAlignment="1">
      <alignment wrapText="1"/>
    </xf>
    <xf numFmtId="0" fontId="15" fillId="0" borderId="1" xfId="1" applyFont="1" applyBorder="1" applyAlignment="1">
      <alignment wrapText="1"/>
    </xf>
    <xf numFmtId="0" fontId="5" fillId="0" borderId="1" xfId="1" applyFont="1" applyBorder="1"/>
    <xf numFmtId="0" fontId="15" fillId="0" borderId="1" xfId="1" applyFont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10" fillId="0" borderId="1" xfId="1" applyFont="1" applyBorder="1"/>
    <xf numFmtId="0" fontId="7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27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13"/>
  <sheetViews>
    <sheetView tabSelected="1" zoomScale="121" zoomScaleNormal="121" workbookViewId="0">
      <selection activeCell="B9" sqref="B9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3"/>
      <c r="D1" s="8"/>
      <c r="E1" s="12"/>
      <c r="G1" s="7"/>
      <c r="H1" s="7"/>
      <c r="I1" s="7"/>
      <c r="J1" s="7"/>
      <c r="K1" s="7"/>
      <c r="O1" s="11"/>
      <c r="P1" s="11"/>
    </row>
    <row r="2" spans="1:260" ht="21" customHeight="1" x14ac:dyDescent="0.25">
      <c r="A2" s="71" t="s">
        <v>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60" ht="15.7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60" ht="15" x14ac:dyDescent="0.25">
      <c r="B4" s="40" t="s">
        <v>81</v>
      </c>
      <c r="D4" s="8"/>
      <c r="G4" s="7"/>
      <c r="H4" s="7"/>
      <c r="I4" s="7"/>
      <c r="J4" s="7"/>
      <c r="K4" s="7"/>
      <c r="L4" s="10"/>
      <c r="M4" s="10"/>
      <c r="N4" s="10"/>
      <c r="O4" s="9"/>
      <c r="P4" s="26" t="s">
        <v>102</v>
      </c>
      <c r="Q4" s="9"/>
      <c r="R4" s="9"/>
      <c r="S4" s="9"/>
      <c r="T4" s="9"/>
      <c r="U4" s="9"/>
      <c r="V4" s="9"/>
    </row>
    <row r="5" spans="1:260" ht="15.75" x14ac:dyDescent="0.25">
      <c r="B5" s="38" t="s">
        <v>66</v>
      </c>
      <c r="D5" s="8"/>
      <c r="G5" s="7"/>
      <c r="H5" s="7"/>
      <c r="I5" s="7"/>
      <c r="J5" s="7"/>
      <c r="K5" s="7"/>
    </row>
    <row r="6" spans="1:260" ht="12.75" x14ac:dyDescent="0.2">
      <c r="B6" s="39" t="s">
        <v>80</v>
      </c>
      <c r="D6" s="8"/>
      <c r="G6" s="7"/>
      <c r="H6" s="7"/>
      <c r="I6" s="7"/>
      <c r="J6" s="7"/>
      <c r="K6" s="7"/>
    </row>
    <row r="7" spans="1:260" ht="12.75" x14ac:dyDescent="0.2">
      <c r="A7" s="14">
        <v>1</v>
      </c>
      <c r="B7" s="15">
        <v>2</v>
      </c>
      <c r="C7" s="16">
        <v>3</v>
      </c>
      <c r="D7" s="15">
        <v>4</v>
      </c>
      <c r="E7" s="15">
        <v>5</v>
      </c>
      <c r="F7" s="16">
        <v>6</v>
      </c>
      <c r="G7" s="16">
        <v>7</v>
      </c>
      <c r="H7" s="16">
        <v>8</v>
      </c>
      <c r="I7" s="16">
        <v>5</v>
      </c>
      <c r="J7" s="16">
        <v>6</v>
      </c>
      <c r="K7" s="16">
        <v>7</v>
      </c>
      <c r="L7" s="16">
        <v>10</v>
      </c>
      <c r="M7" s="16">
        <v>8</v>
      </c>
      <c r="N7" s="16">
        <v>9</v>
      </c>
      <c r="O7" s="16">
        <v>10</v>
      </c>
      <c r="P7" s="16">
        <v>11</v>
      </c>
      <c r="IY7"/>
      <c r="IZ7"/>
    </row>
    <row r="8" spans="1:260" ht="45" x14ac:dyDescent="0.2">
      <c r="A8" s="17" t="s">
        <v>65</v>
      </c>
      <c r="B8" s="18" t="s">
        <v>64</v>
      </c>
      <c r="C8" s="18" t="s">
        <v>63</v>
      </c>
      <c r="D8" s="19" t="s">
        <v>97</v>
      </c>
      <c r="E8" s="19" t="s">
        <v>62</v>
      </c>
      <c r="F8" s="19" t="s">
        <v>61</v>
      </c>
      <c r="G8" s="19" t="s">
        <v>60</v>
      </c>
      <c r="H8" s="19" t="s">
        <v>59</v>
      </c>
      <c r="I8" s="19" t="s">
        <v>75</v>
      </c>
      <c r="J8" s="19" t="s">
        <v>74</v>
      </c>
      <c r="K8" s="19" t="s">
        <v>60</v>
      </c>
      <c r="L8" s="19" t="s">
        <v>58</v>
      </c>
      <c r="M8" s="19" t="s">
        <v>76</v>
      </c>
      <c r="N8" s="19" t="s">
        <v>103</v>
      </c>
      <c r="O8" s="50" t="s">
        <v>57</v>
      </c>
      <c r="P8" s="50" t="s">
        <v>56</v>
      </c>
      <c r="IY8"/>
      <c r="IZ8"/>
    </row>
    <row r="9" spans="1:260" ht="33.950000000000003" customHeight="1" x14ac:dyDescent="0.2">
      <c r="A9" s="63">
        <v>1</v>
      </c>
      <c r="B9" s="56" t="s">
        <v>55</v>
      </c>
      <c r="C9" s="64"/>
      <c r="D9" s="64"/>
      <c r="E9" s="20"/>
      <c r="F9" s="20"/>
      <c r="G9" s="21"/>
      <c r="H9" s="20"/>
      <c r="I9" s="20"/>
      <c r="J9" s="20"/>
      <c r="K9" s="20"/>
      <c r="L9" s="20">
        <f t="shared" ref="L9:L17" si="0">F9+F9*G9</f>
        <v>0</v>
      </c>
      <c r="M9" s="20"/>
      <c r="N9" s="20"/>
      <c r="O9" s="22"/>
      <c r="P9" s="22"/>
      <c r="IY9"/>
      <c r="IZ9"/>
    </row>
    <row r="10" spans="1:260" ht="33.950000000000003" customHeight="1" x14ac:dyDescent="0.2">
      <c r="A10" s="63" t="s">
        <v>33</v>
      </c>
      <c r="B10" s="62" t="s">
        <v>54</v>
      </c>
      <c r="C10" s="64" t="s">
        <v>2</v>
      </c>
      <c r="D10" s="64">
        <v>15</v>
      </c>
      <c r="E10" s="20"/>
      <c r="F10" s="20"/>
      <c r="G10" s="21"/>
      <c r="H10" s="20"/>
      <c r="I10" s="20"/>
      <c r="J10" s="20">
        <f>D10*I10</f>
        <v>0</v>
      </c>
      <c r="K10" s="20"/>
      <c r="L10" s="20">
        <f t="shared" si="0"/>
        <v>0</v>
      </c>
      <c r="M10" s="20">
        <f>I10+(I10*K10%)</f>
        <v>0</v>
      </c>
      <c r="N10" s="20">
        <f>D10*M10</f>
        <v>0</v>
      </c>
      <c r="O10" s="22"/>
      <c r="P10" s="22"/>
      <c r="IY10"/>
      <c r="IZ10"/>
    </row>
    <row r="11" spans="1:260" ht="33.950000000000003" customHeight="1" x14ac:dyDescent="0.2">
      <c r="A11" s="63" t="s">
        <v>31</v>
      </c>
      <c r="B11" s="62" t="s">
        <v>53</v>
      </c>
      <c r="C11" s="64" t="s">
        <v>2</v>
      </c>
      <c r="D11" s="64">
        <v>15</v>
      </c>
      <c r="E11" s="20"/>
      <c r="F11" s="20"/>
      <c r="G11" s="21"/>
      <c r="H11" s="20"/>
      <c r="I11" s="20"/>
      <c r="J11" s="20">
        <f t="shared" ref="J11:J76" si="1">D11*I11</f>
        <v>0</v>
      </c>
      <c r="K11" s="20"/>
      <c r="L11" s="20">
        <f t="shared" si="0"/>
        <v>0</v>
      </c>
      <c r="M11" s="20">
        <f t="shared" ref="M11:M76" si="2">I11+(I11*K11%)</f>
        <v>0</v>
      </c>
      <c r="N11" s="20">
        <f t="shared" ref="N11:N76" si="3">D11*M11</f>
        <v>0</v>
      </c>
      <c r="O11" s="22"/>
      <c r="P11" s="22"/>
      <c r="IY11"/>
      <c r="IZ11"/>
    </row>
    <row r="12" spans="1:260" ht="33.950000000000003" customHeight="1" x14ac:dyDescent="0.2">
      <c r="A12" s="63" t="s">
        <v>30</v>
      </c>
      <c r="B12" s="62" t="s">
        <v>52</v>
      </c>
      <c r="C12" s="64" t="s">
        <v>2</v>
      </c>
      <c r="D12" s="64">
        <v>1</v>
      </c>
      <c r="E12" s="20"/>
      <c r="F12" s="20"/>
      <c r="G12" s="21"/>
      <c r="H12" s="20"/>
      <c r="I12" s="20"/>
      <c r="J12" s="20">
        <f t="shared" si="1"/>
        <v>0</v>
      </c>
      <c r="K12" s="20"/>
      <c r="L12" s="20">
        <f t="shared" si="0"/>
        <v>0</v>
      </c>
      <c r="M12" s="20">
        <f t="shared" si="2"/>
        <v>0</v>
      </c>
      <c r="N12" s="20">
        <f t="shared" si="3"/>
        <v>0</v>
      </c>
      <c r="O12" s="22"/>
      <c r="P12" s="22"/>
      <c r="IY12"/>
      <c r="IZ12"/>
    </row>
    <row r="13" spans="1:260" ht="33.950000000000003" customHeight="1" x14ac:dyDescent="0.2">
      <c r="A13" s="63" t="s">
        <v>29</v>
      </c>
      <c r="B13" s="61" t="s">
        <v>51</v>
      </c>
      <c r="C13" s="64" t="s">
        <v>2</v>
      </c>
      <c r="D13" s="64">
        <v>7</v>
      </c>
      <c r="E13" s="20"/>
      <c r="F13" s="20"/>
      <c r="G13" s="21"/>
      <c r="H13" s="20"/>
      <c r="I13" s="20"/>
      <c r="J13" s="20">
        <f t="shared" si="1"/>
        <v>0</v>
      </c>
      <c r="K13" s="20"/>
      <c r="L13" s="20">
        <f t="shared" si="0"/>
        <v>0</v>
      </c>
      <c r="M13" s="20">
        <f t="shared" si="2"/>
        <v>0</v>
      </c>
      <c r="N13" s="20">
        <f t="shared" si="3"/>
        <v>0</v>
      </c>
      <c r="O13" s="22"/>
      <c r="P13" s="22"/>
      <c r="IY13"/>
      <c r="IZ13"/>
    </row>
    <row r="14" spans="1:260" ht="33.950000000000003" customHeight="1" x14ac:dyDescent="0.2">
      <c r="A14" s="63" t="s">
        <v>37</v>
      </c>
      <c r="B14" s="61" t="s">
        <v>50</v>
      </c>
      <c r="C14" s="64" t="s">
        <v>2</v>
      </c>
      <c r="D14" s="64">
        <v>13</v>
      </c>
      <c r="E14" s="20"/>
      <c r="F14" s="20"/>
      <c r="G14" s="21"/>
      <c r="H14" s="20"/>
      <c r="I14" s="20"/>
      <c r="J14" s="20">
        <f t="shared" si="1"/>
        <v>0</v>
      </c>
      <c r="K14" s="20"/>
      <c r="L14" s="20">
        <f t="shared" si="0"/>
        <v>0</v>
      </c>
      <c r="M14" s="20">
        <f t="shared" si="2"/>
        <v>0</v>
      </c>
      <c r="N14" s="20">
        <f t="shared" si="3"/>
        <v>0</v>
      </c>
      <c r="O14" s="22"/>
      <c r="P14" s="22"/>
      <c r="IY14"/>
      <c r="IZ14"/>
    </row>
    <row r="15" spans="1:260" ht="33.950000000000003" customHeight="1" x14ac:dyDescent="0.2">
      <c r="A15" s="63" t="s">
        <v>35</v>
      </c>
      <c r="B15" s="61" t="s">
        <v>49</v>
      </c>
      <c r="C15" s="64" t="s">
        <v>2</v>
      </c>
      <c r="D15" s="64">
        <v>5</v>
      </c>
      <c r="E15" s="20"/>
      <c r="F15" s="20"/>
      <c r="G15" s="21"/>
      <c r="H15" s="20"/>
      <c r="I15" s="20"/>
      <c r="J15" s="20">
        <f t="shared" si="1"/>
        <v>0</v>
      </c>
      <c r="K15" s="20"/>
      <c r="L15" s="20">
        <f t="shared" si="0"/>
        <v>0</v>
      </c>
      <c r="M15" s="20">
        <f t="shared" si="2"/>
        <v>0</v>
      </c>
      <c r="N15" s="20">
        <f t="shared" si="3"/>
        <v>0</v>
      </c>
      <c r="O15" s="22"/>
      <c r="P15" s="22"/>
      <c r="IY15"/>
      <c r="IZ15"/>
    </row>
    <row r="16" spans="1:260" ht="33.950000000000003" customHeight="1" x14ac:dyDescent="0.2">
      <c r="A16" s="63" t="s">
        <v>48</v>
      </c>
      <c r="B16" s="61" t="s">
        <v>47</v>
      </c>
      <c r="C16" s="64" t="s">
        <v>2</v>
      </c>
      <c r="D16" s="64">
        <v>2</v>
      </c>
      <c r="E16" s="20"/>
      <c r="F16" s="20"/>
      <c r="G16" s="21"/>
      <c r="H16" s="20"/>
      <c r="I16" s="20"/>
      <c r="J16" s="20">
        <f t="shared" si="1"/>
        <v>0</v>
      </c>
      <c r="K16" s="20"/>
      <c r="L16" s="20">
        <f t="shared" si="0"/>
        <v>0</v>
      </c>
      <c r="M16" s="20">
        <f t="shared" si="2"/>
        <v>0</v>
      </c>
      <c r="N16" s="20">
        <f t="shared" si="3"/>
        <v>0</v>
      </c>
      <c r="O16" s="22"/>
      <c r="P16" s="22"/>
      <c r="IY16"/>
      <c r="IZ16"/>
    </row>
    <row r="17" spans="1:260" ht="33.950000000000003" customHeight="1" x14ac:dyDescent="0.2">
      <c r="A17" s="63" t="s">
        <v>46</v>
      </c>
      <c r="B17" s="61" t="s">
        <v>45</v>
      </c>
      <c r="C17" s="64" t="s">
        <v>2</v>
      </c>
      <c r="D17" s="64">
        <v>10</v>
      </c>
      <c r="E17" s="20"/>
      <c r="F17" s="20"/>
      <c r="G17" s="21"/>
      <c r="H17" s="20"/>
      <c r="I17" s="20"/>
      <c r="J17" s="20">
        <f t="shared" si="1"/>
        <v>0</v>
      </c>
      <c r="K17" s="20"/>
      <c r="L17" s="20">
        <f t="shared" si="0"/>
        <v>0</v>
      </c>
      <c r="M17" s="20">
        <f t="shared" si="2"/>
        <v>0</v>
      </c>
      <c r="N17" s="20">
        <f t="shared" si="3"/>
        <v>0</v>
      </c>
      <c r="O17" s="22"/>
      <c r="P17" s="22"/>
      <c r="IY17"/>
      <c r="IZ17"/>
    </row>
    <row r="18" spans="1:260" ht="33.950000000000003" customHeight="1" x14ac:dyDescent="0.2">
      <c r="A18" s="63" t="s">
        <v>44</v>
      </c>
      <c r="B18" s="61" t="s">
        <v>43</v>
      </c>
      <c r="C18" s="64" t="s">
        <v>2</v>
      </c>
      <c r="D18" s="64">
        <v>20</v>
      </c>
      <c r="E18" s="20"/>
      <c r="F18" s="20"/>
      <c r="G18" s="21"/>
      <c r="H18" s="20"/>
      <c r="I18" s="20"/>
      <c r="J18" s="20">
        <f t="shared" si="1"/>
        <v>0</v>
      </c>
      <c r="K18" s="20"/>
      <c r="L18" s="20"/>
      <c r="M18" s="20">
        <f t="shared" si="2"/>
        <v>0</v>
      </c>
      <c r="N18" s="20">
        <f t="shared" si="3"/>
        <v>0</v>
      </c>
      <c r="O18" s="22"/>
      <c r="P18" s="22"/>
      <c r="IY18"/>
      <c r="IZ18"/>
    </row>
    <row r="19" spans="1:260" ht="33.950000000000003" customHeight="1" x14ac:dyDescent="0.2">
      <c r="A19" s="63" t="s">
        <v>95</v>
      </c>
      <c r="B19" s="60" t="s">
        <v>96</v>
      </c>
      <c r="C19" s="64" t="s">
        <v>2</v>
      </c>
      <c r="D19" s="65">
        <v>1</v>
      </c>
      <c r="E19" s="20"/>
      <c r="F19" s="20"/>
      <c r="G19" s="21"/>
      <c r="H19" s="20"/>
      <c r="I19" s="20"/>
      <c r="J19" s="20">
        <f t="shared" si="1"/>
        <v>0</v>
      </c>
      <c r="K19" s="20"/>
      <c r="L19" s="20"/>
      <c r="M19" s="20">
        <f t="shared" si="2"/>
        <v>0</v>
      </c>
      <c r="N19" s="20">
        <f t="shared" si="3"/>
        <v>0</v>
      </c>
      <c r="O19" s="22"/>
      <c r="P19" s="22"/>
      <c r="IY19"/>
      <c r="IZ19"/>
    </row>
    <row r="20" spans="1:260" s="3" customFormat="1" ht="33.950000000000003" customHeight="1" x14ac:dyDescent="0.2">
      <c r="A20" s="63">
        <v>2</v>
      </c>
      <c r="B20" s="57" t="s">
        <v>42</v>
      </c>
      <c r="C20" s="64"/>
      <c r="D20" s="64"/>
      <c r="E20" s="20"/>
      <c r="F20" s="20"/>
      <c r="G20" s="21"/>
      <c r="H20" s="20"/>
      <c r="I20" s="44"/>
      <c r="J20" s="44">
        <f t="shared" ref="J20" si="4">D20*I20</f>
        <v>0</v>
      </c>
      <c r="K20" s="44"/>
      <c r="L20" s="44"/>
      <c r="M20" s="44">
        <f t="shared" ref="M20" si="5">I20+(I20*K20%)</f>
        <v>0</v>
      </c>
      <c r="N20" s="44">
        <f t="shared" ref="N20" si="6">D20*M20</f>
        <v>0</v>
      </c>
      <c r="O20" s="22"/>
      <c r="P20" s="22"/>
    </row>
    <row r="21" spans="1:260" ht="33.950000000000003" customHeight="1" x14ac:dyDescent="0.2">
      <c r="A21" s="63" t="s">
        <v>33</v>
      </c>
      <c r="B21" s="58" t="s">
        <v>41</v>
      </c>
      <c r="C21" s="64" t="s">
        <v>2</v>
      </c>
      <c r="D21" s="64">
        <v>30</v>
      </c>
      <c r="E21" s="20"/>
      <c r="F21" s="20"/>
      <c r="G21" s="21"/>
      <c r="H21" s="20"/>
      <c r="I21" s="20"/>
      <c r="J21" s="20">
        <f t="shared" si="1"/>
        <v>0</v>
      </c>
      <c r="K21" s="20"/>
      <c r="L21" s="20"/>
      <c r="M21" s="20">
        <f t="shared" si="2"/>
        <v>0</v>
      </c>
      <c r="N21" s="20">
        <f t="shared" si="3"/>
        <v>0</v>
      </c>
      <c r="O21" s="22"/>
      <c r="P21" s="22"/>
      <c r="IY21"/>
      <c r="IZ21"/>
    </row>
    <row r="22" spans="1:260" ht="33.950000000000003" customHeight="1" x14ac:dyDescent="0.2">
      <c r="A22" s="63" t="s">
        <v>31</v>
      </c>
      <c r="B22" s="58" t="s">
        <v>40</v>
      </c>
      <c r="C22" s="64" t="s">
        <v>2</v>
      </c>
      <c r="D22" s="64">
        <v>7</v>
      </c>
      <c r="E22" s="20"/>
      <c r="F22" s="20"/>
      <c r="G22" s="21"/>
      <c r="H22" s="20"/>
      <c r="I22" s="20"/>
      <c r="J22" s="20">
        <f t="shared" si="1"/>
        <v>0</v>
      </c>
      <c r="K22" s="20"/>
      <c r="L22" s="20"/>
      <c r="M22" s="20">
        <f t="shared" si="2"/>
        <v>0</v>
      </c>
      <c r="N22" s="20">
        <f t="shared" si="3"/>
        <v>0</v>
      </c>
      <c r="O22" s="22"/>
      <c r="P22" s="22"/>
      <c r="IY22"/>
      <c r="IZ22"/>
    </row>
    <row r="23" spans="1:260" ht="33.950000000000003" customHeight="1" x14ac:dyDescent="0.2">
      <c r="A23" s="63" t="s">
        <v>30</v>
      </c>
      <c r="B23" s="58" t="s">
        <v>39</v>
      </c>
      <c r="C23" s="64" t="s">
        <v>2</v>
      </c>
      <c r="D23" s="64">
        <v>1</v>
      </c>
      <c r="E23" s="20"/>
      <c r="F23" s="20"/>
      <c r="G23" s="21"/>
      <c r="H23" s="20"/>
      <c r="I23" s="20"/>
      <c r="J23" s="20">
        <f t="shared" si="1"/>
        <v>0</v>
      </c>
      <c r="K23" s="20"/>
      <c r="L23" s="20"/>
      <c r="M23" s="20">
        <f t="shared" si="2"/>
        <v>0</v>
      </c>
      <c r="N23" s="20">
        <f t="shared" si="3"/>
        <v>0</v>
      </c>
      <c r="O23" s="22"/>
      <c r="P23" s="22"/>
      <c r="IY23"/>
      <c r="IZ23"/>
    </row>
    <row r="24" spans="1:260" ht="33.950000000000003" customHeight="1" x14ac:dyDescent="0.2">
      <c r="A24" s="63" t="s">
        <v>29</v>
      </c>
      <c r="B24" s="59" t="s">
        <v>38</v>
      </c>
      <c r="C24" s="64" t="s">
        <v>2</v>
      </c>
      <c r="D24" s="64">
        <v>5</v>
      </c>
      <c r="E24" s="20"/>
      <c r="F24" s="20"/>
      <c r="G24" s="21"/>
      <c r="H24" s="20"/>
      <c r="I24" s="20"/>
      <c r="J24" s="20">
        <f t="shared" si="1"/>
        <v>0</v>
      </c>
      <c r="K24" s="20"/>
      <c r="L24" s="20"/>
      <c r="M24" s="20">
        <f t="shared" si="2"/>
        <v>0</v>
      </c>
      <c r="N24" s="20">
        <f t="shared" si="3"/>
        <v>0</v>
      </c>
      <c r="O24" s="22"/>
      <c r="P24" s="22"/>
      <c r="IY24"/>
      <c r="IZ24"/>
    </row>
    <row r="25" spans="1:260" ht="33.950000000000003" customHeight="1" x14ac:dyDescent="0.2">
      <c r="A25" s="63" t="s">
        <v>37</v>
      </c>
      <c r="B25" s="66" t="s">
        <v>36</v>
      </c>
      <c r="C25" s="64" t="s">
        <v>2</v>
      </c>
      <c r="D25" s="64">
        <v>6</v>
      </c>
      <c r="E25" s="20"/>
      <c r="F25" s="20"/>
      <c r="G25" s="21"/>
      <c r="H25" s="20"/>
      <c r="I25" s="20"/>
      <c r="J25" s="20">
        <f t="shared" si="1"/>
        <v>0</v>
      </c>
      <c r="K25" s="20"/>
      <c r="L25" s="20"/>
      <c r="M25" s="20">
        <f t="shared" si="2"/>
        <v>0</v>
      </c>
      <c r="N25" s="20">
        <f t="shared" si="3"/>
        <v>0</v>
      </c>
      <c r="O25" s="22"/>
      <c r="P25" s="22"/>
      <c r="IY25"/>
      <c r="IZ25"/>
    </row>
    <row r="26" spans="1:260" ht="33.950000000000003" customHeight="1" x14ac:dyDescent="0.2">
      <c r="A26" s="63" t="s">
        <v>35</v>
      </c>
      <c r="B26" s="58" t="s">
        <v>34</v>
      </c>
      <c r="C26" s="64" t="s">
        <v>2</v>
      </c>
      <c r="D26" s="64">
        <v>1</v>
      </c>
      <c r="E26" s="20"/>
      <c r="F26" s="20"/>
      <c r="G26" s="21"/>
      <c r="H26" s="20"/>
      <c r="I26" s="20"/>
      <c r="J26" s="20">
        <f t="shared" si="1"/>
        <v>0</v>
      </c>
      <c r="K26" s="20"/>
      <c r="L26" s="20"/>
      <c r="M26" s="20">
        <f t="shared" si="2"/>
        <v>0</v>
      </c>
      <c r="N26" s="20">
        <f t="shared" si="3"/>
        <v>0</v>
      </c>
      <c r="O26" s="22"/>
      <c r="P26" s="22"/>
      <c r="IY26"/>
      <c r="IZ26"/>
    </row>
    <row r="27" spans="1:260" ht="33.950000000000003" customHeight="1" x14ac:dyDescent="0.2">
      <c r="A27" s="63">
        <v>3</v>
      </c>
      <c r="B27" s="57" t="s">
        <v>107</v>
      </c>
      <c r="C27" s="64"/>
      <c r="D27" s="64"/>
      <c r="E27" s="20"/>
      <c r="F27" s="20"/>
      <c r="G27" s="21"/>
      <c r="H27" s="20"/>
      <c r="I27" s="44"/>
      <c r="J27" s="44">
        <f t="shared" ref="J27" si="7">D27*I27</f>
        <v>0</v>
      </c>
      <c r="K27" s="44"/>
      <c r="L27" s="44"/>
      <c r="M27" s="44">
        <f t="shared" ref="M27" si="8">I27+(I27*K27%)</f>
        <v>0</v>
      </c>
      <c r="N27" s="44">
        <f t="shared" ref="N27" si="9">D27*M27</f>
        <v>0</v>
      </c>
      <c r="O27" s="45"/>
      <c r="P27" s="45"/>
      <c r="IY27"/>
      <c r="IZ27"/>
    </row>
    <row r="28" spans="1:260" s="6" customFormat="1" ht="33.950000000000003" customHeight="1" x14ac:dyDescent="0.2">
      <c r="A28" s="63" t="s">
        <v>33</v>
      </c>
      <c r="B28" s="55" t="s">
        <v>32</v>
      </c>
      <c r="C28" s="64" t="s">
        <v>68</v>
      </c>
      <c r="D28" s="64">
        <v>3</v>
      </c>
      <c r="E28" s="23"/>
      <c r="F28" s="20"/>
      <c r="G28" s="24"/>
      <c r="H28" s="20"/>
      <c r="I28" s="20"/>
      <c r="J28" s="20">
        <f t="shared" si="1"/>
        <v>0</v>
      </c>
      <c r="K28" s="20"/>
      <c r="L28" s="20"/>
      <c r="M28" s="20">
        <f t="shared" si="2"/>
        <v>0</v>
      </c>
      <c r="N28" s="20">
        <f t="shared" si="3"/>
        <v>0</v>
      </c>
      <c r="O28" s="25"/>
      <c r="P28" s="22"/>
    </row>
    <row r="29" spans="1:260" ht="33.950000000000003" customHeight="1" x14ac:dyDescent="0.2">
      <c r="A29" s="63" t="s">
        <v>31</v>
      </c>
      <c r="B29" s="55" t="s">
        <v>108</v>
      </c>
      <c r="C29" s="64" t="s">
        <v>68</v>
      </c>
      <c r="D29" s="64">
        <v>5</v>
      </c>
      <c r="E29" s="20"/>
      <c r="F29" s="20"/>
      <c r="G29" s="21"/>
      <c r="H29" s="20"/>
      <c r="I29" s="20"/>
      <c r="J29" s="20">
        <f t="shared" si="1"/>
        <v>0</v>
      </c>
      <c r="K29" s="20"/>
      <c r="L29" s="20"/>
      <c r="M29" s="20">
        <f t="shared" si="2"/>
        <v>0</v>
      </c>
      <c r="N29" s="20">
        <f t="shared" si="3"/>
        <v>0</v>
      </c>
      <c r="O29" s="22"/>
      <c r="P29" s="22"/>
      <c r="IY29"/>
      <c r="IZ29"/>
    </row>
    <row r="30" spans="1:260" ht="33.950000000000003" customHeight="1" x14ac:dyDescent="0.2">
      <c r="A30" s="63" t="s">
        <v>30</v>
      </c>
      <c r="B30" s="55" t="s">
        <v>109</v>
      </c>
      <c r="C30" s="64" t="s">
        <v>68</v>
      </c>
      <c r="D30" s="64">
        <v>7</v>
      </c>
      <c r="E30" s="20"/>
      <c r="F30" s="20"/>
      <c r="G30" s="21"/>
      <c r="H30" s="20"/>
      <c r="I30" s="20"/>
      <c r="J30" s="20">
        <f t="shared" si="1"/>
        <v>0</v>
      </c>
      <c r="K30" s="20"/>
      <c r="L30" s="20"/>
      <c r="M30" s="20">
        <f t="shared" si="2"/>
        <v>0</v>
      </c>
      <c r="N30" s="20">
        <f t="shared" si="3"/>
        <v>0</v>
      </c>
      <c r="O30" s="22"/>
      <c r="P30" s="22"/>
      <c r="IY30"/>
      <c r="IZ30"/>
    </row>
    <row r="31" spans="1:260" ht="33.950000000000003" customHeight="1" x14ac:dyDescent="0.2">
      <c r="A31" s="63" t="s">
        <v>29</v>
      </c>
      <c r="B31" s="55" t="s">
        <v>110</v>
      </c>
      <c r="C31" s="64" t="s">
        <v>68</v>
      </c>
      <c r="D31" s="64">
        <v>2</v>
      </c>
      <c r="E31" s="20"/>
      <c r="F31" s="20"/>
      <c r="G31" s="21"/>
      <c r="H31" s="20"/>
      <c r="I31" s="20"/>
      <c r="J31" s="20">
        <f t="shared" si="1"/>
        <v>0</v>
      </c>
      <c r="K31" s="20"/>
      <c r="L31" s="20"/>
      <c r="M31" s="20">
        <f t="shared" si="2"/>
        <v>0</v>
      </c>
      <c r="N31" s="20">
        <f t="shared" si="3"/>
        <v>0</v>
      </c>
      <c r="O31" s="22"/>
      <c r="P31" s="22"/>
      <c r="IY31"/>
      <c r="IZ31"/>
    </row>
    <row r="32" spans="1:260" ht="33.950000000000003" customHeight="1" x14ac:dyDescent="0.2">
      <c r="A32" s="63">
        <v>4</v>
      </c>
      <c r="B32" s="60" t="s">
        <v>87</v>
      </c>
      <c r="C32" s="64" t="s">
        <v>68</v>
      </c>
      <c r="D32" s="64">
        <v>6</v>
      </c>
      <c r="E32" s="20"/>
      <c r="F32" s="20"/>
      <c r="G32" s="21"/>
      <c r="H32" s="20"/>
      <c r="I32" s="20"/>
      <c r="J32" s="20">
        <f t="shared" si="1"/>
        <v>0</v>
      </c>
      <c r="K32" s="20"/>
      <c r="L32" s="20"/>
      <c r="M32" s="20">
        <f t="shared" si="2"/>
        <v>0</v>
      </c>
      <c r="N32" s="20">
        <f t="shared" si="3"/>
        <v>0</v>
      </c>
      <c r="O32" s="22"/>
      <c r="P32" s="22"/>
      <c r="IY32"/>
      <c r="IZ32"/>
    </row>
    <row r="33" spans="1:260" s="5" customFormat="1" ht="33.950000000000003" customHeight="1" x14ac:dyDescent="0.2">
      <c r="A33" s="63">
        <v>5</v>
      </c>
      <c r="B33" s="60" t="s">
        <v>28</v>
      </c>
      <c r="C33" s="64" t="s">
        <v>2</v>
      </c>
      <c r="D33" s="64">
        <v>100</v>
      </c>
      <c r="E33" s="20"/>
      <c r="F33" s="20"/>
      <c r="G33" s="21"/>
      <c r="H33" s="20"/>
      <c r="I33" s="20"/>
      <c r="J33" s="20">
        <f t="shared" si="1"/>
        <v>0</v>
      </c>
      <c r="K33" s="20"/>
      <c r="L33" s="20"/>
      <c r="M33" s="20">
        <f t="shared" si="2"/>
        <v>0</v>
      </c>
      <c r="N33" s="20">
        <f t="shared" si="3"/>
        <v>0</v>
      </c>
      <c r="O33" s="22"/>
      <c r="P33" s="22"/>
    </row>
    <row r="34" spans="1:260" s="4" customFormat="1" ht="33.950000000000003" customHeight="1" x14ac:dyDescent="0.2">
      <c r="A34" s="63">
        <v>6</v>
      </c>
      <c r="B34" s="51" t="s">
        <v>27</v>
      </c>
      <c r="C34" s="64" t="s">
        <v>2</v>
      </c>
      <c r="D34" s="64">
        <v>1</v>
      </c>
      <c r="E34" s="20"/>
      <c r="F34" s="20"/>
      <c r="G34" s="21"/>
      <c r="H34" s="20"/>
      <c r="I34" s="20"/>
      <c r="J34" s="20">
        <f t="shared" si="1"/>
        <v>0</v>
      </c>
      <c r="K34" s="20"/>
      <c r="L34" s="20"/>
      <c r="M34" s="20">
        <f t="shared" si="2"/>
        <v>0</v>
      </c>
      <c r="N34" s="20">
        <f t="shared" si="3"/>
        <v>0</v>
      </c>
      <c r="O34" s="22"/>
      <c r="P34" s="22"/>
    </row>
    <row r="35" spans="1:260" s="4" customFormat="1" ht="33.950000000000003" customHeight="1" x14ac:dyDescent="0.2">
      <c r="A35" s="63">
        <v>7</v>
      </c>
      <c r="B35" s="60" t="s">
        <v>26</v>
      </c>
      <c r="C35" s="64" t="s">
        <v>2</v>
      </c>
      <c r="D35" s="64">
        <v>70</v>
      </c>
      <c r="E35" s="20"/>
      <c r="F35" s="20"/>
      <c r="G35" s="21"/>
      <c r="H35" s="20"/>
      <c r="I35" s="20"/>
      <c r="J35" s="20">
        <f t="shared" si="1"/>
        <v>0</v>
      </c>
      <c r="K35" s="20"/>
      <c r="L35" s="20"/>
      <c r="M35" s="20">
        <f t="shared" si="2"/>
        <v>0</v>
      </c>
      <c r="N35" s="20">
        <f t="shared" si="3"/>
        <v>0</v>
      </c>
      <c r="O35" s="22"/>
      <c r="P35" s="22"/>
    </row>
    <row r="36" spans="1:260" s="4" customFormat="1" ht="33.950000000000003" customHeight="1" x14ac:dyDescent="0.2">
      <c r="A36" s="63">
        <v>8</v>
      </c>
      <c r="B36" s="55" t="s">
        <v>25</v>
      </c>
      <c r="C36" s="64" t="s">
        <v>68</v>
      </c>
      <c r="D36" s="64">
        <v>10</v>
      </c>
      <c r="E36" s="20"/>
      <c r="F36" s="20"/>
      <c r="G36" s="21"/>
      <c r="H36" s="20"/>
      <c r="I36" s="20"/>
      <c r="J36" s="20">
        <f t="shared" si="1"/>
        <v>0</v>
      </c>
      <c r="K36" s="20"/>
      <c r="L36" s="20"/>
      <c r="M36" s="20">
        <f t="shared" si="2"/>
        <v>0</v>
      </c>
      <c r="N36" s="20">
        <f t="shared" si="3"/>
        <v>0</v>
      </c>
      <c r="O36" s="22"/>
      <c r="P36" s="22"/>
    </row>
    <row r="37" spans="1:260" ht="33.950000000000003" customHeight="1" x14ac:dyDescent="0.2">
      <c r="A37" s="63">
        <v>9</v>
      </c>
      <c r="B37" s="55" t="s">
        <v>24</v>
      </c>
      <c r="C37" s="64" t="s">
        <v>68</v>
      </c>
      <c r="D37" s="64">
        <v>50</v>
      </c>
      <c r="E37" s="20"/>
      <c r="F37" s="20"/>
      <c r="G37" s="21"/>
      <c r="H37" s="20"/>
      <c r="I37" s="20"/>
      <c r="J37" s="20">
        <f t="shared" si="1"/>
        <v>0</v>
      </c>
      <c r="K37" s="20"/>
      <c r="L37" s="20"/>
      <c r="M37" s="20">
        <f t="shared" si="2"/>
        <v>0</v>
      </c>
      <c r="N37" s="20">
        <f t="shared" si="3"/>
        <v>0</v>
      </c>
      <c r="O37" s="22"/>
      <c r="P37" s="22"/>
      <c r="IY37"/>
      <c r="IZ37"/>
    </row>
    <row r="38" spans="1:260" ht="33.950000000000003" customHeight="1" x14ac:dyDescent="0.2">
      <c r="A38" s="63">
        <v>10</v>
      </c>
      <c r="B38" s="55" t="s">
        <v>105</v>
      </c>
      <c r="C38" s="64" t="s">
        <v>68</v>
      </c>
      <c r="D38" s="64">
        <v>24</v>
      </c>
      <c r="E38" s="20"/>
      <c r="F38" s="20"/>
      <c r="G38" s="21"/>
      <c r="H38" s="20"/>
      <c r="I38" s="20"/>
      <c r="J38" s="20">
        <f t="shared" si="1"/>
        <v>0</v>
      </c>
      <c r="K38" s="20"/>
      <c r="L38" s="20"/>
      <c r="M38" s="20">
        <f t="shared" si="2"/>
        <v>0</v>
      </c>
      <c r="N38" s="20">
        <f t="shared" si="3"/>
        <v>0</v>
      </c>
      <c r="O38" s="22"/>
      <c r="P38" s="22"/>
      <c r="IY38"/>
      <c r="IZ38"/>
    </row>
    <row r="39" spans="1:260" ht="33.950000000000003" customHeight="1" x14ac:dyDescent="0.2">
      <c r="A39" s="63">
        <v>11</v>
      </c>
      <c r="B39" s="55" t="s">
        <v>23</v>
      </c>
      <c r="C39" s="64" t="s">
        <v>69</v>
      </c>
      <c r="D39" s="64">
        <v>40</v>
      </c>
      <c r="E39" s="20"/>
      <c r="F39" s="20"/>
      <c r="G39" s="21"/>
      <c r="H39" s="20"/>
      <c r="I39" s="20"/>
      <c r="J39" s="20">
        <f t="shared" si="1"/>
        <v>0</v>
      </c>
      <c r="K39" s="20"/>
      <c r="L39" s="20"/>
      <c r="M39" s="20">
        <f t="shared" si="2"/>
        <v>0</v>
      </c>
      <c r="N39" s="20">
        <f t="shared" si="3"/>
        <v>0</v>
      </c>
      <c r="O39" s="22"/>
      <c r="P39" s="22"/>
      <c r="IY39"/>
      <c r="IZ39"/>
    </row>
    <row r="40" spans="1:260" ht="33.950000000000003" customHeight="1" x14ac:dyDescent="0.2">
      <c r="A40" s="63">
        <v>12</v>
      </c>
      <c r="B40" s="55" t="s">
        <v>22</v>
      </c>
      <c r="C40" s="64" t="s">
        <v>68</v>
      </c>
      <c r="D40" s="64">
        <v>7</v>
      </c>
      <c r="E40" s="20"/>
      <c r="F40" s="20"/>
      <c r="G40" s="21"/>
      <c r="H40" s="20"/>
      <c r="I40" s="20"/>
      <c r="J40" s="20">
        <f t="shared" si="1"/>
        <v>0</v>
      </c>
      <c r="K40" s="20"/>
      <c r="L40" s="20"/>
      <c r="M40" s="20">
        <f t="shared" si="2"/>
        <v>0</v>
      </c>
      <c r="N40" s="20">
        <f t="shared" si="3"/>
        <v>0</v>
      </c>
      <c r="O40" s="22"/>
      <c r="P40" s="22"/>
      <c r="IY40"/>
      <c r="IZ40"/>
    </row>
    <row r="41" spans="1:260" ht="33.950000000000003" customHeight="1" x14ac:dyDescent="0.2">
      <c r="A41" s="63">
        <v>13</v>
      </c>
      <c r="B41" s="55" t="s">
        <v>21</v>
      </c>
      <c r="C41" s="64" t="s">
        <v>68</v>
      </c>
      <c r="D41" s="64">
        <v>7</v>
      </c>
      <c r="E41" s="20"/>
      <c r="F41" s="20"/>
      <c r="G41" s="21"/>
      <c r="H41" s="20"/>
      <c r="I41" s="20"/>
      <c r="J41" s="20">
        <f t="shared" si="1"/>
        <v>0</v>
      </c>
      <c r="K41" s="20"/>
      <c r="L41" s="20"/>
      <c r="M41" s="20">
        <f t="shared" si="2"/>
        <v>0</v>
      </c>
      <c r="N41" s="20">
        <f t="shared" si="3"/>
        <v>0</v>
      </c>
      <c r="O41" s="22"/>
      <c r="P41" s="22"/>
      <c r="IY41"/>
      <c r="IZ41"/>
    </row>
    <row r="42" spans="1:260" ht="33.950000000000003" customHeight="1" x14ac:dyDescent="0.2">
      <c r="A42" s="63">
        <v>14</v>
      </c>
      <c r="B42" s="55" t="s">
        <v>20</v>
      </c>
      <c r="C42" s="64" t="s">
        <v>2</v>
      </c>
      <c r="D42" s="64">
        <v>1</v>
      </c>
      <c r="E42" s="20"/>
      <c r="F42" s="20"/>
      <c r="G42" s="21"/>
      <c r="H42" s="20"/>
      <c r="I42" s="20"/>
      <c r="J42" s="20">
        <f t="shared" si="1"/>
        <v>0</v>
      </c>
      <c r="K42" s="20"/>
      <c r="L42" s="20"/>
      <c r="M42" s="20">
        <f t="shared" si="2"/>
        <v>0</v>
      </c>
      <c r="N42" s="20">
        <f t="shared" si="3"/>
        <v>0</v>
      </c>
      <c r="O42" s="22"/>
      <c r="P42" s="22"/>
      <c r="IY42"/>
      <c r="IZ42"/>
    </row>
    <row r="43" spans="1:260" ht="33.950000000000003" customHeight="1" x14ac:dyDescent="0.2">
      <c r="A43" s="63">
        <v>15</v>
      </c>
      <c r="B43" s="55" t="s">
        <v>111</v>
      </c>
      <c r="C43" s="64" t="s">
        <v>68</v>
      </c>
      <c r="D43" s="64">
        <v>10</v>
      </c>
      <c r="E43" s="20"/>
      <c r="F43" s="20"/>
      <c r="G43" s="21"/>
      <c r="H43" s="20"/>
      <c r="I43" s="20"/>
      <c r="J43" s="20">
        <f t="shared" si="1"/>
        <v>0</v>
      </c>
      <c r="K43" s="20"/>
      <c r="L43" s="20"/>
      <c r="M43" s="20">
        <f t="shared" si="2"/>
        <v>0</v>
      </c>
      <c r="N43" s="20">
        <f t="shared" si="3"/>
        <v>0</v>
      </c>
      <c r="O43" s="22"/>
      <c r="P43" s="22"/>
      <c r="IY43"/>
      <c r="IZ43"/>
    </row>
    <row r="44" spans="1:260" ht="33.950000000000003" customHeight="1" x14ac:dyDescent="0.2">
      <c r="A44" s="63">
        <v>16</v>
      </c>
      <c r="B44" s="55" t="s">
        <v>19</v>
      </c>
      <c r="C44" s="64" t="s">
        <v>69</v>
      </c>
      <c r="D44" s="64">
        <v>65</v>
      </c>
      <c r="E44" s="20"/>
      <c r="F44" s="20"/>
      <c r="G44" s="21"/>
      <c r="H44" s="20"/>
      <c r="I44" s="20"/>
      <c r="J44" s="20">
        <f t="shared" si="1"/>
        <v>0</v>
      </c>
      <c r="K44" s="20"/>
      <c r="L44" s="20"/>
      <c r="M44" s="20">
        <f t="shared" si="2"/>
        <v>0</v>
      </c>
      <c r="N44" s="20">
        <f t="shared" si="3"/>
        <v>0</v>
      </c>
      <c r="O44" s="22"/>
      <c r="P44" s="22"/>
      <c r="IY44"/>
      <c r="IZ44"/>
    </row>
    <row r="45" spans="1:260" ht="33.950000000000003" customHeight="1" x14ac:dyDescent="0.2">
      <c r="A45" s="63">
        <v>17</v>
      </c>
      <c r="B45" s="55" t="s">
        <v>18</v>
      </c>
      <c r="C45" s="64" t="s">
        <v>69</v>
      </c>
      <c r="D45" s="64">
        <v>160</v>
      </c>
      <c r="E45" s="20"/>
      <c r="F45" s="20"/>
      <c r="G45" s="21"/>
      <c r="H45" s="20"/>
      <c r="I45" s="20"/>
      <c r="J45" s="20">
        <f t="shared" si="1"/>
        <v>0</v>
      </c>
      <c r="K45" s="20"/>
      <c r="L45" s="20"/>
      <c r="M45" s="20">
        <f t="shared" si="2"/>
        <v>0</v>
      </c>
      <c r="N45" s="20">
        <f t="shared" si="3"/>
        <v>0</v>
      </c>
      <c r="O45" s="22"/>
      <c r="P45" s="22"/>
      <c r="IY45"/>
      <c r="IZ45"/>
    </row>
    <row r="46" spans="1:260" ht="33.950000000000003" customHeight="1" x14ac:dyDescent="0.2">
      <c r="A46" s="63">
        <v>18</v>
      </c>
      <c r="B46" s="55" t="s">
        <v>17</v>
      </c>
      <c r="C46" s="64" t="s">
        <v>69</v>
      </c>
      <c r="D46" s="64">
        <v>65</v>
      </c>
      <c r="E46" s="20"/>
      <c r="F46" s="20"/>
      <c r="G46" s="21"/>
      <c r="H46" s="20"/>
      <c r="I46" s="20"/>
      <c r="J46" s="20">
        <f t="shared" si="1"/>
        <v>0</v>
      </c>
      <c r="K46" s="20"/>
      <c r="L46" s="20"/>
      <c r="M46" s="20">
        <f t="shared" si="2"/>
        <v>0</v>
      </c>
      <c r="N46" s="20">
        <f t="shared" si="3"/>
        <v>0</v>
      </c>
      <c r="O46" s="22"/>
      <c r="P46" s="22"/>
      <c r="IY46"/>
      <c r="IZ46"/>
    </row>
    <row r="47" spans="1:260" ht="33.950000000000003" customHeight="1" x14ac:dyDescent="0.2">
      <c r="A47" s="63">
        <v>19</v>
      </c>
      <c r="B47" s="55" t="s">
        <v>112</v>
      </c>
      <c r="C47" s="64" t="s">
        <v>69</v>
      </c>
      <c r="D47" s="64">
        <v>90</v>
      </c>
      <c r="E47" s="20"/>
      <c r="F47" s="20"/>
      <c r="G47" s="21"/>
      <c r="H47" s="20"/>
      <c r="I47" s="20"/>
      <c r="J47" s="20">
        <f t="shared" si="1"/>
        <v>0</v>
      </c>
      <c r="K47" s="20"/>
      <c r="L47" s="20"/>
      <c r="M47" s="20">
        <f t="shared" si="2"/>
        <v>0</v>
      </c>
      <c r="N47" s="20">
        <f t="shared" si="3"/>
        <v>0</v>
      </c>
      <c r="O47" s="22"/>
      <c r="P47" s="22"/>
      <c r="IY47"/>
      <c r="IZ47"/>
    </row>
    <row r="48" spans="1:260" ht="33.950000000000003" customHeight="1" x14ac:dyDescent="0.2">
      <c r="A48" s="63">
        <v>20</v>
      </c>
      <c r="B48" s="55" t="s">
        <v>16</v>
      </c>
      <c r="C48" s="64" t="s">
        <v>68</v>
      </c>
      <c r="D48" s="64">
        <v>170</v>
      </c>
      <c r="E48" s="20"/>
      <c r="F48" s="20"/>
      <c r="G48" s="21"/>
      <c r="H48" s="20"/>
      <c r="I48" s="20"/>
      <c r="J48" s="20">
        <f t="shared" si="1"/>
        <v>0</v>
      </c>
      <c r="K48" s="20"/>
      <c r="L48" s="20"/>
      <c r="M48" s="20">
        <f t="shared" si="2"/>
        <v>0</v>
      </c>
      <c r="N48" s="20">
        <f t="shared" si="3"/>
        <v>0</v>
      </c>
      <c r="O48" s="22"/>
      <c r="P48" s="22"/>
      <c r="IY48"/>
      <c r="IZ48"/>
    </row>
    <row r="49" spans="1:260" ht="33.950000000000003" customHeight="1" x14ac:dyDescent="0.2">
      <c r="A49" s="63">
        <v>21</v>
      </c>
      <c r="B49" s="55" t="s">
        <v>15</v>
      </c>
      <c r="C49" s="64" t="s">
        <v>68</v>
      </c>
      <c r="D49" s="64">
        <v>30</v>
      </c>
      <c r="E49" s="20"/>
      <c r="F49" s="20"/>
      <c r="G49" s="21"/>
      <c r="H49" s="20"/>
      <c r="I49" s="20"/>
      <c r="J49" s="20">
        <f t="shared" si="1"/>
        <v>0</v>
      </c>
      <c r="K49" s="20"/>
      <c r="L49" s="20"/>
      <c r="M49" s="20">
        <f t="shared" si="2"/>
        <v>0</v>
      </c>
      <c r="N49" s="20">
        <f t="shared" si="3"/>
        <v>0</v>
      </c>
      <c r="O49" s="22"/>
      <c r="P49" s="22"/>
      <c r="IY49"/>
      <c r="IZ49"/>
    </row>
    <row r="50" spans="1:260" ht="33.950000000000003" customHeight="1" x14ac:dyDescent="0.2">
      <c r="A50" s="63">
        <v>22</v>
      </c>
      <c r="B50" s="55" t="s">
        <v>14</v>
      </c>
      <c r="C50" s="64" t="s">
        <v>68</v>
      </c>
      <c r="D50" s="64">
        <v>350</v>
      </c>
      <c r="E50" s="20"/>
      <c r="F50" s="20"/>
      <c r="G50" s="21"/>
      <c r="H50" s="20"/>
      <c r="I50" s="20"/>
      <c r="J50" s="20">
        <f t="shared" si="1"/>
        <v>0</v>
      </c>
      <c r="K50" s="20"/>
      <c r="L50" s="20"/>
      <c r="M50" s="20">
        <f t="shared" si="2"/>
        <v>0</v>
      </c>
      <c r="N50" s="20">
        <f t="shared" si="3"/>
        <v>0</v>
      </c>
      <c r="O50" s="22"/>
      <c r="P50" s="22"/>
      <c r="IY50"/>
      <c r="IZ50"/>
    </row>
    <row r="51" spans="1:260" ht="33.950000000000003" customHeight="1" x14ac:dyDescent="0.2">
      <c r="A51" s="63">
        <v>23</v>
      </c>
      <c r="B51" s="55" t="s">
        <v>88</v>
      </c>
      <c r="C51" s="64" t="s">
        <v>2</v>
      </c>
      <c r="D51" s="64">
        <v>40</v>
      </c>
      <c r="E51" s="20"/>
      <c r="F51" s="20"/>
      <c r="G51" s="21"/>
      <c r="H51" s="20"/>
      <c r="I51" s="20"/>
      <c r="J51" s="20">
        <f t="shared" si="1"/>
        <v>0</v>
      </c>
      <c r="K51" s="20"/>
      <c r="L51" s="20"/>
      <c r="M51" s="20">
        <f t="shared" si="2"/>
        <v>0</v>
      </c>
      <c r="N51" s="20">
        <f t="shared" si="3"/>
        <v>0</v>
      </c>
      <c r="O51" s="22"/>
      <c r="P51" s="22"/>
      <c r="IY51"/>
      <c r="IZ51"/>
    </row>
    <row r="52" spans="1:260" ht="33.950000000000003" customHeight="1" x14ac:dyDescent="0.2">
      <c r="A52" s="63">
        <v>24</v>
      </c>
      <c r="B52" s="55" t="s">
        <v>113</v>
      </c>
      <c r="C52" s="64" t="s">
        <v>2</v>
      </c>
      <c r="D52" s="69">
        <v>242</v>
      </c>
      <c r="E52" s="20"/>
      <c r="F52" s="20"/>
      <c r="G52" s="21"/>
      <c r="H52" s="20"/>
      <c r="I52" s="20"/>
      <c r="J52" s="20">
        <f t="shared" si="1"/>
        <v>0</v>
      </c>
      <c r="K52" s="20"/>
      <c r="L52" s="20"/>
      <c r="M52" s="20">
        <f t="shared" si="2"/>
        <v>0</v>
      </c>
      <c r="N52" s="20">
        <f t="shared" si="3"/>
        <v>0</v>
      </c>
      <c r="O52" s="22"/>
      <c r="P52" s="22"/>
      <c r="IY52"/>
      <c r="IZ52"/>
    </row>
    <row r="53" spans="1:260" ht="33.950000000000003" customHeight="1" x14ac:dyDescent="0.2">
      <c r="A53" s="63">
        <v>25</v>
      </c>
      <c r="B53" s="53" t="s">
        <v>114</v>
      </c>
      <c r="C53" s="64" t="s">
        <v>2</v>
      </c>
      <c r="D53" s="69">
        <v>50</v>
      </c>
      <c r="E53" s="20"/>
      <c r="F53" s="20"/>
      <c r="G53" s="21"/>
      <c r="H53" s="20"/>
      <c r="I53" s="20"/>
      <c r="J53" s="20">
        <f t="shared" si="1"/>
        <v>0</v>
      </c>
      <c r="K53" s="20"/>
      <c r="L53" s="20"/>
      <c r="M53" s="20">
        <f t="shared" si="2"/>
        <v>0</v>
      </c>
      <c r="N53" s="20">
        <f t="shared" si="3"/>
        <v>0</v>
      </c>
      <c r="O53" s="22"/>
      <c r="P53" s="22"/>
      <c r="IY53"/>
      <c r="IZ53"/>
    </row>
    <row r="54" spans="1:260" ht="33.950000000000003" customHeight="1" x14ac:dyDescent="0.2">
      <c r="A54" s="63">
        <v>26</v>
      </c>
      <c r="B54" s="55" t="s">
        <v>13</v>
      </c>
      <c r="C54" s="64" t="s">
        <v>68</v>
      </c>
      <c r="D54" s="64">
        <v>5</v>
      </c>
      <c r="E54" s="20"/>
      <c r="F54" s="20"/>
      <c r="G54" s="21"/>
      <c r="H54" s="20"/>
      <c r="I54" s="20"/>
      <c r="J54" s="20">
        <f t="shared" si="1"/>
        <v>0</v>
      </c>
      <c r="K54" s="20"/>
      <c r="L54" s="20"/>
      <c r="M54" s="20">
        <f t="shared" si="2"/>
        <v>0</v>
      </c>
      <c r="N54" s="20">
        <f t="shared" si="3"/>
        <v>0</v>
      </c>
      <c r="O54" s="22"/>
      <c r="P54" s="22"/>
      <c r="IY54"/>
      <c r="IZ54"/>
    </row>
    <row r="55" spans="1:260" ht="33.950000000000003" customHeight="1" x14ac:dyDescent="0.2">
      <c r="A55" s="63">
        <v>27</v>
      </c>
      <c r="B55" s="55" t="s">
        <v>70</v>
      </c>
      <c r="C55" s="64" t="s">
        <v>2</v>
      </c>
      <c r="D55" s="64">
        <v>70</v>
      </c>
      <c r="E55" s="20"/>
      <c r="F55" s="20"/>
      <c r="G55" s="21"/>
      <c r="H55" s="20"/>
      <c r="I55" s="20"/>
      <c r="J55" s="20">
        <f t="shared" si="1"/>
        <v>0</v>
      </c>
      <c r="K55" s="20"/>
      <c r="L55" s="20"/>
      <c r="M55" s="20">
        <f t="shared" si="2"/>
        <v>0</v>
      </c>
      <c r="N55" s="20">
        <f t="shared" si="3"/>
        <v>0</v>
      </c>
      <c r="O55" s="22"/>
      <c r="P55" s="22"/>
      <c r="IY55"/>
      <c r="IZ55"/>
    </row>
    <row r="56" spans="1:260" ht="33.950000000000003" customHeight="1" x14ac:dyDescent="0.2">
      <c r="A56" s="63">
        <v>28</v>
      </c>
      <c r="B56" s="55" t="s">
        <v>86</v>
      </c>
      <c r="C56" s="64" t="s">
        <v>68</v>
      </c>
      <c r="D56" s="64">
        <v>100</v>
      </c>
      <c r="E56" s="20"/>
      <c r="F56" s="20"/>
      <c r="G56" s="21"/>
      <c r="H56" s="20"/>
      <c r="I56" s="20"/>
      <c r="J56" s="20">
        <f t="shared" si="1"/>
        <v>0</v>
      </c>
      <c r="K56" s="20"/>
      <c r="L56" s="20"/>
      <c r="M56" s="20">
        <f t="shared" si="2"/>
        <v>0</v>
      </c>
      <c r="N56" s="20">
        <f t="shared" si="3"/>
        <v>0</v>
      </c>
      <c r="O56" s="22"/>
      <c r="P56" s="22"/>
      <c r="IY56"/>
      <c r="IZ56"/>
    </row>
    <row r="57" spans="1:260" ht="33.950000000000003" customHeight="1" x14ac:dyDescent="0.2">
      <c r="A57" s="63">
        <v>29</v>
      </c>
      <c r="B57" s="55" t="s">
        <v>89</v>
      </c>
      <c r="C57" s="64" t="s">
        <v>68</v>
      </c>
      <c r="D57" s="64">
        <v>2000</v>
      </c>
      <c r="E57" s="20"/>
      <c r="F57" s="20"/>
      <c r="G57" s="21"/>
      <c r="H57" s="20"/>
      <c r="I57" s="20"/>
      <c r="J57" s="20">
        <f t="shared" si="1"/>
        <v>0</v>
      </c>
      <c r="K57" s="20"/>
      <c r="L57" s="20"/>
      <c r="M57" s="20">
        <f t="shared" si="2"/>
        <v>0</v>
      </c>
      <c r="N57" s="20">
        <f t="shared" si="3"/>
        <v>0</v>
      </c>
      <c r="O57" s="22"/>
      <c r="P57" s="22"/>
      <c r="IY57"/>
      <c r="IZ57"/>
    </row>
    <row r="58" spans="1:260" ht="33.950000000000003" customHeight="1" x14ac:dyDescent="0.2">
      <c r="A58" s="63">
        <v>30</v>
      </c>
      <c r="B58" s="51" t="s">
        <v>12</v>
      </c>
      <c r="C58" s="64" t="s">
        <v>2</v>
      </c>
      <c r="D58" s="64">
        <v>12</v>
      </c>
      <c r="E58" s="41"/>
      <c r="F58" s="41"/>
      <c r="G58" s="42"/>
      <c r="H58" s="41"/>
      <c r="I58" s="41"/>
      <c r="J58" s="41">
        <f t="shared" ref="J58" si="10">D58*I58</f>
        <v>0</v>
      </c>
      <c r="K58" s="41"/>
      <c r="L58" s="41"/>
      <c r="M58" s="41">
        <f t="shared" ref="M58" si="11">I58+(I58*K58%)</f>
        <v>0</v>
      </c>
      <c r="N58" s="41">
        <f t="shared" ref="N58" si="12">D58*M58</f>
        <v>0</v>
      </c>
      <c r="O58" s="43"/>
      <c r="P58" s="43"/>
      <c r="IY58"/>
      <c r="IZ58"/>
    </row>
    <row r="59" spans="1:260" ht="33.950000000000003" customHeight="1" x14ac:dyDescent="0.2">
      <c r="A59" s="63">
        <v>31</v>
      </c>
      <c r="B59" s="51" t="s">
        <v>11</v>
      </c>
      <c r="C59" s="64" t="s">
        <v>2</v>
      </c>
      <c r="D59" s="64">
        <v>3</v>
      </c>
      <c r="E59" s="20"/>
      <c r="F59" s="20"/>
      <c r="G59" s="21"/>
      <c r="H59" s="20"/>
      <c r="I59" s="20"/>
      <c r="J59" s="20">
        <f t="shared" si="1"/>
        <v>0</v>
      </c>
      <c r="K59" s="20"/>
      <c r="L59" s="20"/>
      <c r="M59" s="20">
        <f t="shared" si="2"/>
        <v>0</v>
      </c>
      <c r="N59" s="20">
        <f t="shared" si="3"/>
        <v>0</v>
      </c>
      <c r="O59" s="22"/>
      <c r="P59" s="22"/>
      <c r="IY59"/>
      <c r="IZ59"/>
    </row>
    <row r="60" spans="1:260" ht="33.950000000000003" customHeight="1" x14ac:dyDescent="0.2">
      <c r="A60" s="63">
        <v>32</v>
      </c>
      <c r="B60" s="51" t="s">
        <v>10</v>
      </c>
      <c r="C60" s="64" t="s">
        <v>2</v>
      </c>
      <c r="D60" s="64">
        <v>1</v>
      </c>
      <c r="E60" s="20"/>
      <c r="F60" s="20"/>
      <c r="G60" s="21"/>
      <c r="H60" s="20"/>
      <c r="I60" s="20"/>
      <c r="J60" s="20">
        <f t="shared" si="1"/>
        <v>0</v>
      </c>
      <c r="K60" s="20"/>
      <c r="L60" s="20"/>
      <c r="M60" s="20">
        <f t="shared" si="2"/>
        <v>0</v>
      </c>
      <c r="N60" s="20">
        <f t="shared" si="3"/>
        <v>0</v>
      </c>
      <c r="O60" s="22"/>
      <c r="P60" s="22"/>
      <c r="IY60"/>
      <c r="IZ60"/>
    </row>
    <row r="61" spans="1:260" ht="33.950000000000003" customHeight="1" x14ac:dyDescent="0.2">
      <c r="A61" s="63">
        <v>33</v>
      </c>
      <c r="B61" s="51" t="s">
        <v>98</v>
      </c>
      <c r="C61" s="64" t="s">
        <v>2</v>
      </c>
      <c r="D61" s="64">
        <v>1</v>
      </c>
      <c r="E61" s="20"/>
      <c r="F61" s="20"/>
      <c r="G61" s="21"/>
      <c r="H61" s="20"/>
      <c r="I61" s="20"/>
      <c r="J61" s="20">
        <f t="shared" si="1"/>
        <v>0</v>
      </c>
      <c r="K61" s="20"/>
      <c r="L61" s="20"/>
      <c r="M61" s="20">
        <f t="shared" si="2"/>
        <v>0</v>
      </c>
      <c r="N61" s="20">
        <f t="shared" si="3"/>
        <v>0</v>
      </c>
      <c r="O61" s="22"/>
      <c r="P61" s="22"/>
      <c r="IY61"/>
      <c r="IZ61"/>
    </row>
    <row r="62" spans="1:260" ht="33.950000000000003" customHeight="1" x14ac:dyDescent="0.2">
      <c r="A62" s="63">
        <v>34</v>
      </c>
      <c r="B62" s="51" t="s">
        <v>9</v>
      </c>
      <c r="C62" s="64" t="s">
        <v>2</v>
      </c>
      <c r="D62" s="64">
        <v>15</v>
      </c>
      <c r="E62" s="20"/>
      <c r="F62" s="20"/>
      <c r="G62" s="21"/>
      <c r="H62" s="20"/>
      <c r="I62" s="20"/>
      <c r="J62" s="20">
        <f t="shared" si="1"/>
        <v>0</v>
      </c>
      <c r="K62" s="20"/>
      <c r="L62" s="20"/>
      <c r="M62" s="20">
        <f t="shared" si="2"/>
        <v>0</v>
      </c>
      <c r="N62" s="20">
        <f t="shared" si="3"/>
        <v>0</v>
      </c>
      <c r="O62" s="22"/>
      <c r="P62" s="22"/>
      <c r="IY62"/>
      <c r="IZ62"/>
    </row>
    <row r="63" spans="1:260" ht="37.5" customHeight="1" x14ac:dyDescent="0.2">
      <c r="A63" s="63">
        <v>35</v>
      </c>
      <c r="B63" s="54" t="s">
        <v>90</v>
      </c>
      <c r="C63" s="64" t="s">
        <v>68</v>
      </c>
      <c r="D63" s="64">
        <v>7</v>
      </c>
      <c r="E63" s="20"/>
      <c r="F63" s="20"/>
      <c r="G63" s="21"/>
      <c r="H63" s="20"/>
      <c r="I63" s="20"/>
      <c r="J63" s="20">
        <f t="shared" si="1"/>
        <v>0</v>
      </c>
      <c r="K63" s="20"/>
      <c r="L63" s="20"/>
      <c r="M63" s="20">
        <f t="shared" si="2"/>
        <v>0</v>
      </c>
      <c r="N63" s="20">
        <f t="shared" si="3"/>
        <v>0</v>
      </c>
      <c r="O63" s="22"/>
      <c r="P63" s="22"/>
      <c r="IY63"/>
      <c r="IZ63"/>
    </row>
    <row r="64" spans="1:260" ht="39" customHeight="1" x14ac:dyDescent="0.2">
      <c r="A64" s="63">
        <v>36</v>
      </c>
      <c r="B64" s="54" t="s">
        <v>91</v>
      </c>
      <c r="C64" s="64" t="s">
        <v>68</v>
      </c>
      <c r="D64" s="64">
        <v>10</v>
      </c>
      <c r="E64" s="20"/>
      <c r="F64" s="20"/>
      <c r="G64" s="21"/>
      <c r="H64" s="20"/>
      <c r="I64" s="20"/>
      <c r="J64" s="20">
        <f t="shared" si="1"/>
        <v>0</v>
      </c>
      <c r="K64" s="20"/>
      <c r="L64" s="20"/>
      <c r="M64" s="20">
        <f t="shared" si="2"/>
        <v>0</v>
      </c>
      <c r="N64" s="20">
        <f t="shared" si="3"/>
        <v>0</v>
      </c>
      <c r="O64" s="22"/>
      <c r="P64" s="22"/>
      <c r="IY64"/>
      <c r="IZ64"/>
    </row>
    <row r="65" spans="1:260" ht="33.950000000000003" customHeight="1" x14ac:dyDescent="0.2">
      <c r="A65" s="63">
        <v>37</v>
      </c>
      <c r="B65" s="53" t="s">
        <v>82</v>
      </c>
      <c r="C65" s="64" t="s">
        <v>2</v>
      </c>
      <c r="D65" s="64">
        <v>10</v>
      </c>
      <c r="E65" s="44"/>
      <c r="F65" s="44"/>
      <c r="G65" s="42"/>
      <c r="H65" s="44"/>
      <c r="I65" s="44"/>
      <c r="J65" s="46">
        <f t="shared" ref="J65" si="13">D65*I65</f>
        <v>0</v>
      </c>
      <c r="K65" s="46"/>
      <c r="L65" s="46"/>
      <c r="M65" s="46">
        <f t="shared" ref="M65" si="14">I65+(I65*K65%)</f>
        <v>0</v>
      </c>
      <c r="N65" s="46">
        <f t="shared" ref="N65" si="15">D65*M65</f>
        <v>0</v>
      </c>
      <c r="O65" s="47"/>
      <c r="P65" s="47"/>
      <c r="IY65"/>
      <c r="IZ65"/>
    </row>
    <row r="66" spans="1:260" ht="33.950000000000003" customHeight="1" x14ac:dyDescent="0.2">
      <c r="A66" s="63">
        <v>38</v>
      </c>
      <c r="B66" s="53" t="s">
        <v>83</v>
      </c>
      <c r="C66" s="64" t="s">
        <v>2</v>
      </c>
      <c r="D66" s="64">
        <v>5</v>
      </c>
      <c r="E66" s="20"/>
      <c r="F66" s="20"/>
      <c r="G66" s="21"/>
      <c r="H66" s="20"/>
      <c r="I66" s="20"/>
      <c r="J66" s="20">
        <f t="shared" si="1"/>
        <v>0</v>
      </c>
      <c r="K66" s="20"/>
      <c r="L66" s="20"/>
      <c r="M66" s="20">
        <f t="shared" si="2"/>
        <v>0</v>
      </c>
      <c r="N66" s="20">
        <f t="shared" si="3"/>
        <v>0</v>
      </c>
      <c r="O66" s="22"/>
      <c r="P66" s="22"/>
      <c r="IY66"/>
      <c r="IZ66"/>
    </row>
    <row r="67" spans="1:260" ht="33.950000000000003" customHeight="1" x14ac:dyDescent="0.2">
      <c r="A67" s="63">
        <v>39</v>
      </c>
      <c r="B67" s="53" t="s">
        <v>84</v>
      </c>
      <c r="C67" s="64" t="s">
        <v>2</v>
      </c>
      <c r="D67" s="64">
        <v>80</v>
      </c>
      <c r="E67" s="20"/>
      <c r="F67" s="20"/>
      <c r="G67" s="21"/>
      <c r="H67" s="20"/>
      <c r="I67" s="20"/>
      <c r="J67" s="20">
        <f t="shared" si="1"/>
        <v>0</v>
      </c>
      <c r="K67" s="20"/>
      <c r="L67" s="20"/>
      <c r="M67" s="20">
        <f t="shared" si="2"/>
        <v>0</v>
      </c>
      <c r="N67" s="20">
        <f t="shared" si="3"/>
        <v>0</v>
      </c>
      <c r="O67" s="22"/>
      <c r="P67" s="22"/>
      <c r="IY67"/>
      <c r="IZ67"/>
    </row>
    <row r="68" spans="1:260" ht="33.950000000000003" customHeight="1" x14ac:dyDescent="0.2">
      <c r="A68" s="63">
        <v>40</v>
      </c>
      <c r="B68" s="53" t="s">
        <v>85</v>
      </c>
      <c r="C68" s="64" t="s">
        <v>2</v>
      </c>
      <c r="D68" s="64">
        <v>50</v>
      </c>
      <c r="E68" s="20"/>
      <c r="F68" s="20"/>
      <c r="G68" s="21"/>
      <c r="H68" s="20"/>
      <c r="I68" s="20"/>
      <c r="J68" s="20">
        <f t="shared" si="1"/>
        <v>0</v>
      </c>
      <c r="K68" s="20"/>
      <c r="L68" s="20"/>
      <c r="M68" s="20">
        <f t="shared" si="2"/>
        <v>0</v>
      </c>
      <c r="N68" s="20">
        <f t="shared" si="3"/>
        <v>0</v>
      </c>
      <c r="O68" s="22"/>
      <c r="P68" s="22"/>
      <c r="IY68"/>
      <c r="IZ68"/>
    </row>
    <row r="69" spans="1:260" ht="33.950000000000003" customHeight="1" x14ac:dyDescent="0.2">
      <c r="A69" s="63">
        <v>41</v>
      </c>
      <c r="B69" s="51" t="s">
        <v>92</v>
      </c>
      <c r="C69" s="64" t="s">
        <v>68</v>
      </c>
      <c r="D69" s="64">
        <v>6</v>
      </c>
      <c r="E69" s="20"/>
      <c r="F69" s="20"/>
      <c r="G69" s="21"/>
      <c r="H69" s="20"/>
      <c r="I69" s="20"/>
      <c r="J69" s="20">
        <f t="shared" si="1"/>
        <v>0</v>
      </c>
      <c r="K69" s="20"/>
      <c r="L69" s="20"/>
      <c r="M69" s="20">
        <f t="shared" si="2"/>
        <v>0</v>
      </c>
      <c r="N69" s="20">
        <f t="shared" si="3"/>
        <v>0</v>
      </c>
      <c r="O69" s="22"/>
      <c r="P69" s="22"/>
      <c r="IY69"/>
      <c r="IZ69"/>
    </row>
    <row r="70" spans="1:260" ht="33.950000000000003" customHeight="1" x14ac:dyDescent="0.2">
      <c r="A70" s="63">
        <v>42</v>
      </c>
      <c r="B70" s="51" t="s">
        <v>104</v>
      </c>
      <c r="C70" s="64" t="s">
        <v>2</v>
      </c>
      <c r="D70" s="64">
        <v>3</v>
      </c>
      <c r="E70" s="20"/>
      <c r="F70" s="20"/>
      <c r="G70" s="21"/>
      <c r="H70" s="20"/>
      <c r="I70" s="20"/>
      <c r="J70" s="20">
        <f t="shared" si="1"/>
        <v>0</v>
      </c>
      <c r="K70" s="20"/>
      <c r="L70" s="20"/>
      <c r="M70" s="20">
        <f t="shared" si="2"/>
        <v>0</v>
      </c>
      <c r="N70" s="20">
        <f t="shared" si="3"/>
        <v>0</v>
      </c>
      <c r="O70" s="22"/>
      <c r="P70" s="22"/>
      <c r="IY70"/>
      <c r="IZ70"/>
    </row>
    <row r="71" spans="1:260" ht="33.950000000000003" customHeight="1" x14ac:dyDescent="0.2">
      <c r="A71" s="63">
        <v>43</v>
      </c>
      <c r="B71" s="51" t="s">
        <v>93</v>
      </c>
      <c r="C71" s="64" t="s">
        <v>2</v>
      </c>
      <c r="D71" s="64">
        <v>2</v>
      </c>
      <c r="E71" s="20"/>
      <c r="F71" s="20"/>
      <c r="G71" s="21"/>
      <c r="H71" s="20"/>
      <c r="I71" s="20"/>
      <c r="J71" s="20">
        <f t="shared" si="1"/>
        <v>0</v>
      </c>
      <c r="K71" s="20"/>
      <c r="L71" s="20"/>
      <c r="M71" s="20">
        <f t="shared" si="2"/>
        <v>0</v>
      </c>
      <c r="N71" s="20">
        <f t="shared" si="3"/>
        <v>0</v>
      </c>
      <c r="O71" s="22"/>
      <c r="P71" s="22"/>
      <c r="IY71"/>
      <c r="IZ71"/>
    </row>
    <row r="72" spans="1:260" ht="33.950000000000003" customHeight="1" x14ac:dyDescent="0.2">
      <c r="A72" s="63">
        <v>44</v>
      </c>
      <c r="B72" s="51" t="s">
        <v>115</v>
      </c>
      <c r="C72" s="64" t="s">
        <v>2</v>
      </c>
      <c r="D72" s="64">
        <v>6</v>
      </c>
      <c r="E72" s="20"/>
      <c r="F72" s="20"/>
      <c r="G72" s="21"/>
      <c r="H72" s="20"/>
      <c r="I72" s="20"/>
      <c r="J72" s="20">
        <f t="shared" si="1"/>
        <v>0</v>
      </c>
      <c r="K72" s="20"/>
      <c r="L72" s="20"/>
      <c r="M72" s="20">
        <f t="shared" si="2"/>
        <v>0</v>
      </c>
      <c r="N72" s="20">
        <f t="shared" si="3"/>
        <v>0</v>
      </c>
      <c r="O72" s="22"/>
      <c r="P72" s="22"/>
      <c r="IY72"/>
      <c r="IZ72"/>
    </row>
    <row r="73" spans="1:260" ht="33.950000000000003" customHeight="1" x14ac:dyDescent="0.2">
      <c r="A73" s="63">
        <v>45</v>
      </c>
      <c r="B73" s="51" t="s">
        <v>8</v>
      </c>
      <c r="C73" s="67" t="s">
        <v>2</v>
      </c>
      <c r="D73" s="64">
        <v>80</v>
      </c>
      <c r="E73" s="20"/>
      <c r="F73" s="20"/>
      <c r="G73" s="21"/>
      <c r="H73" s="20"/>
      <c r="I73" s="20"/>
      <c r="J73" s="20">
        <f t="shared" si="1"/>
        <v>0</v>
      </c>
      <c r="K73" s="20"/>
      <c r="L73" s="20"/>
      <c r="M73" s="20">
        <f t="shared" si="2"/>
        <v>0</v>
      </c>
      <c r="N73" s="20">
        <f t="shared" si="3"/>
        <v>0</v>
      </c>
      <c r="O73" s="22"/>
      <c r="P73" s="22"/>
      <c r="IY73"/>
      <c r="IZ73"/>
    </row>
    <row r="74" spans="1:260" ht="33.950000000000003" customHeight="1" x14ac:dyDescent="0.2">
      <c r="A74" s="63">
        <v>46</v>
      </c>
      <c r="B74" s="51" t="s">
        <v>7</v>
      </c>
      <c r="C74" s="64" t="s">
        <v>68</v>
      </c>
      <c r="D74" s="64">
        <v>20</v>
      </c>
      <c r="E74" s="20"/>
      <c r="F74" s="20"/>
      <c r="G74" s="21"/>
      <c r="H74" s="20"/>
      <c r="I74" s="20"/>
      <c r="J74" s="20">
        <f t="shared" si="1"/>
        <v>0</v>
      </c>
      <c r="K74" s="20"/>
      <c r="L74" s="20"/>
      <c r="M74" s="20">
        <f t="shared" si="2"/>
        <v>0</v>
      </c>
      <c r="N74" s="20">
        <f t="shared" si="3"/>
        <v>0</v>
      </c>
      <c r="O74" s="22"/>
      <c r="P74" s="22"/>
      <c r="IY74"/>
      <c r="IZ74"/>
    </row>
    <row r="75" spans="1:260" ht="33.950000000000003" customHeight="1" x14ac:dyDescent="0.2">
      <c r="A75" s="63">
        <v>47</v>
      </c>
      <c r="B75" s="52" t="s">
        <v>6</v>
      </c>
      <c r="C75" s="64" t="s">
        <v>2</v>
      </c>
      <c r="D75" s="64">
        <v>5</v>
      </c>
      <c r="E75" s="20"/>
      <c r="F75" s="20"/>
      <c r="G75" s="21"/>
      <c r="H75" s="20"/>
      <c r="I75" s="20"/>
      <c r="J75" s="20">
        <f t="shared" si="1"/>
        <v>0</v>
      </c>
      <c r="K75" s="20"/>
      <c r="L75" s="20"/>
      <c r="M75" s="20">
        <f t="shared" si="2"/>
        <v>0</v>
      </c>
      <c r="N75" s="20">
        <f t="shared" si="3"/>
        <v>0</v>
      </c>
      <c r="O75" s="22"/>
      <c r="P75" s="22"/>
      <c r="IY75"/>
      <c r="IZ75"/>
    </row>
    <row r="76" spans="1:260" ht="51" customHeight="1" x14ac:dyDescent="0.2">
      <c r="A76" s="63">
        <v>48</v>
      </c>
      <c r="B76" s="51" t="s">
        <v>106</v>
      </c>
      <c r="C76" s="64" t="s">
        <v>68</v>
      </c>
      <c r="D76" s="64">
        <v>5</v>
      </c>
      <c r="E76" s="20"/>
      <c r="F76" s="20"/>
      <c r="G76" s="21"/>
      <c r="H76" s="20"/>
      <c r="I76" s="20"/>
      <c r="J76" s="20">
        <f t="shared" si="1"/>
        <v>0</v>
      </c>
      <c r="K76" s="20"/>
      <c r="L76" s="20"/>
      <c r="M76" s="20">
        <f t="shared" si="2"/>
        <v>0</v>
      </c>
      <c r="N76" s="20">
        <f t="shared" si="3"/>
        <v>0</v>
      </c>
      <c r="O76" s="22"/>
      <c r="P76" s="22"/>
      <c r="IY76"/>
      <c r="IZ76"/>
    </row>
    <row r="77" spans="1:260" ht="33.950000000000003" customHeight="1" x14ac:dyDescent="0.2">
      <c r="A77" s="63">
        <v>49</v>
      </c>
      <c r="B77" s="51" t="s">
        <v>5</v>
      </c>
      <c r="C77" s="64" t="s">
        <v>2</v>
      </c>
      <c r="D77" s="64">
        <v>2</v>
      </c>
      <c r="E77" s="20"/>
      <c r="F77" s="20"/>
      <c r="G77" s="21"/>
      <c r="H77" s="20"/>
      <c r="I77" s="20"/>
      <c r="J77" s="20">
        <f t="shared" ref="J77:J81" si="16">D77*I77</f>
        <v>0</v>
      </c>
      <c r="K77" s="20"/>
      <c r="L77" s="20"/>
      <c r="M77" s="20">
        <f t="shared" ref="M77:M81" si="17">I77+(I77*K77%)</f>
        <v>0</v>
      </c>
      <c r="N77" s="20">
        <f t="shared" ref="N77:N81" si="18">D77*M77</f>
        <v>0</v>
      </c>
      <c r="O77" s="22"/>
      <c r="P77" s="22"/>
      <c r="IY77"/>
      <c r="IZ77"/>
    </row>
    <row r="78" spans="1:260" ht="33.950000000000003" customHeight="1" x14ac:dyDescent="0.2">
      <c r="A78" s="63">
        <v>50</v>
      </c>
      <c r="B78" s="51" t="s">
        <v>4</v>
      </c>
      <c r="C78" s="64" t="s">
        <v>68</v>
      </c>
      <c r="D78" s="64">
        <v>250</v>
      </c>
      <c r="E78" s="20"/>
      <c r="F78" s="20"/>
      <c r="G78" s="21"/>
      <c r="H78" s="20"/>
      <c r="I78" s="20"/>
      <c r="J78" s="20">
        <f t="shared" si="16"/>
        <v>0</v>
      </c>
      <c r="K78" s="20"/>
      <c r="L78" s="20"/>
      <c r="M78" s="20">
        <f t="shared" si="17"/>
        <v>0</v>
      </c>
      <c r="N78" s="20">
        <f t="shared" si="18"/>
        <v>0</v>
      </c>
      <c r="O78" s="22"/>
      <c r="P78" s="22"/>
      <c r="IY78"/>
      <c r="IZ78"/>
    </row>
    <row r="79" spans="1:260" ht="33.950000000000003" customHeight="1" x14ac:dyDescent="0.2">
      <c r="A79" s="63">
        <v>51</v>
      </c>
      <c r="B79" s="53" t="s">
        <v>3</v>
      </c>
      <c r="C79" s="64" t="s">
        <v>2</v>
      </c>
      <c r="D79" s="64">
        <v>45</v>
      </c>
      <c r="E79" s="20"/>
      <c r="F79" s="20"/>
      <c r="G79" s="21"/>
      <c r="H79" s="20"/>
      <c r="I79" s="20"/>
      <c r="J79" s="20">
        <f t="shared" si="16"/>
        <v>0</v>
      </c>
      <c r="K79" s="20"/>
      <c r="L79" s="20"/>
      <c r="M79" s="20">
        <f t="shared" si="17"/>
        <v>0</v>
      </c>
      <c r="N79" s="20">
        <f t="shared" si="18"/>
        <v>0</v>
      </c>
      <c r="O79" s="22"/>
      <c r="P79" s="22"/>
      <c r="IY79"/>
      <c r="IZ79"/>
    </row>
    <row r="80" spans="1:260" ht="33.950000000000003" customHeight="1" x14ac:dyDescent="0.2">
      <c r="A80" s="63">
        <v>52</v>
      </c>
      <c r="B80" s="53" t="s">
        <v>67</v>
      </c>
      <c r="C80" s="64" t="s">
        <v>2</v>
      </c>
      <c r="D80" s="64">
        <v>3</v>
      </c>
      <c r="E80" s="20"/>
      <c r="F80" s="20"/>
      <c r="G80" s="21"/>
      <c r="H80" s="20"/>
      <c r="I80" s="20"/>
      <c r="J80" s="20">
        <f t="shared" si="16"/>
        <v>0</v>
      </c>
      <c r="K80" s="20"/>
      <c r="L80" s="20"/>
      <c r="M80" s="20">
        <f t="shared" si="17"/>
        <v>0</v>
      </c>
      <c r="N80" s="20">
        <f t="shared" si="18"/>
        <v>0</v>
      </c>
      <c r="O80" s="22"/>
      <c r="P80" s="22"/>
      <c r="IY80"/>
      <c r="IZ80"/>
    </row>
    <row r="81" spans="1:260" ht="33.950000000000003" customHeight="1" x14ac:dyDescent="0.2">
      <c r="A81" s="63">
        <v>53</v>
      </c>
      <c r="B81" s="68" t="s">
        <v>94</v>
      </c>
      <c r="C81" s="64" t="s">
        <v>2</v>
      </c>
      <c r="D81" s="64">
        <v>10</v>
      </c>
      <c r="E81" s="23"/>
      <c r="F81" s="20"/>
      <c r="G81" s="21"/>
      <c r="H81" s="20"/>
      <c r="I81" s="20"/>
      <c r="J81" s="20">
        <f t="shared" si="16"/>
        <v>0</v>
      </c>
      <c r="K81" s="20"/>
      <c r="L81" s="20"/>
      <c r="M81" s="20">
        <f t="shared" si="17"/>
        <v>0</v>
      </c>
      <c r="N81" s="20">
        <f t="shared" si="18"/>
        <v>0</v>
      </c>
      <c r="O81" s="22"/>
      <c r="P81" s="22"/>
      <c r="IY81"/>
      <c r="IZ81"/>
    </row>
    <row r="82" spans="1:260" ht="33.950000000000003" customHeight="1" x14ac:dyDescent="0.2">
      <c r="A82" s="73" t="s">
        <v>1</v>
      </c>
      <c r="B82" s="73"/>
      <c r="C82" s="73"/>
      <c r="D82" s="27" t="s">
        <v>0</v>
      </c>
      <c r="E82" s="28" t="s">
        <v>0</v>
      </c>
      <c r="F82" s="29">
        <f>SUM(F25:F81)</f>
        <v>0</v>
      </c>
      <c r="G82" s="29" t="s">
        <v>0</v>
      </c>
      <c r="H82" s="29"/>
      <c r="I82" s="29" t="s">
        <v>0</v>
      </c>
      <c r="J82" s="30">
        <f>SUM(J10:J81)</f>
        <v>0</v>
      </c>
      <c r="K82" s="29" t="s">
        <v>0</v>
      </c>
      <c r="L82" s="29">
        <f>SUM(L25:L81)</f>
        <v>0</v>
      </c>
      <c r="M82" s="29" t="s">
        <v>0</v>
      </c>
      <c r="N82" s="30">
        <f>SUM(N10:N81)</f>
        <v>0</v>
      </c>
      <c r="O82" s="31" t="s">
        <v>0</v>
      </c>
      <c r="P82" s="31" t="s">
        <v>0</v>
      </c>
      <c r="IY82"/>
      <c r="IZ82"/>
    </row>
    <row r="83" spans="1:260" ht="33.950000000000003" customHeight="1" x14ac:dyDescent="0.2">
      <c r="A83" s="32"/>
      <c r="B83" s="32"/>
      <c r="C83" s="32"/>
      <c r="D83" s="33"/>
      <c r="E83" s="34"/>
      <c r="F83" s="35"/>
      <c r="G83" s="35"/>
      <c r="H83" s="35"/>
      <c r="I83" s="35"/>
      <c r="J83" s="36"/>
      <c r="K83" s="35"/>
      <c r="L83" s="35"/>
      <c r="M83" s="35"/>
      <c r="N83" s="36"/>
      <c r="O83" s="37"/>
      <c r="P83" s="37"/>
      <c r="IY83"/>
      <c r="IZ83"/>
    </row>
    <row r="84" spans="1:260" ht="12.75" hidden="1" x14ac:dyDescent="0.2">
      <c r="IZ84"/>
    </row>
    <row r="85" spans="1:260" ht="30.75" customHeight="1" x14ac:dyDescent="0.25">
      <c r="A85" s="78" t="s">
        <v>73</v>
      </c>
      <c r="B85" s="78"/>
      <c r="C85" s="78"/>
      <c r="D85" s="78"/>
      <c r="E85" s="78"/>
      <c r="F85" s="78"/>
      <c r="G85" s="78"/>
      <c r="H85" s="78"/>
      <c r="I85" s="78"/>
      <c r="J85" s="79" t="s">
        <v>99</v>
      </c>
      <c r="K85" s="80"/>
      <c r="L85" s="80"/>
      <c r="M85" s="81"/>
      <c r="IZ85"/>
    </row>
    <row r="86" spans="1:260" ht="27.75" customHeight="1" x14ac:dyDescent="0.2">
      <c r="A86" s="74" t="s">
        <v>77</v>
      </c>
      <c r="B86" s="75"/>
      <c r="C86" s="75"/>
      <c r="D86" s="75"/>
      <c r="E86" s="75"/>
      <c r="F86" s="75"/>
      <c r="G86" s="75"/>
      <c r="H86" s="75"/>
      <c r="I86" s="76"/>
      <c r="J86" s="77" t="s">
        <v>100</v>
      </c>
      <c r="K86" s="77"/>
      <c r="L86" s="77"/>
      <c r="M86" s="77"/>
      <c r="IZ86"/>
    </row>
    <row r="87" spans="1:260" ht="27.75" customHeight="1" x14ac:dyDescent="0.2">
      <c r="A87" s="74" t="s">
        <v>78</v>
      </c>
      <c r="B87" s="75"/>
      <c r="C87" s="75"/>
      <c r="D87" s="75"/>
      <c r="E87" s="75"/>
      <c r="F87" s="75"/>
      <c r="G87" s="75"/>
      <c r="H87" s="75"/>
      <c r="I87" s="76"/>
      <c r="J87" s="77" t="s">
        <v>100</v>
      </c>
      <c r="K87" s="77"/>
      <c r="L87" s="77"/>
      <c r="M87" s="77"/>
      <c r="IZ87"/>
    </row>
    <row r="88" spans="1:260" ht="12.75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IZ88"/>
    </row>
    <row r="89" spans="1:260" ht="12.75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IZ89"/>
    </row>
    <row r="90" spans="1:260" ht="12.75" x14ac:dyDescent="0.2">
      <c r="A90" s="48"/>
      <c r="B90" s="49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IZ90"/>
    </row>
    <row r="91" spans="1:260" ht="12.75" x14ac:dyDescent="0.2">
      <c r="IZ91"/>
    </row>
    <row r="92" spans="1:260" ht="12.75" x14ac:dyDescent="0.2">
      <c r="IZ92"/>
    </row>
    <row r="93" spans="1:260" ht="12.75" x14ac:dyDescent="0.2">
      <c r="IZ93"/>
    </row>
    <row r="94" spans="1:260" ht="12.75" x14ac:dyDescent="0.2">
      <c r="M94" s="1" t="s">
        <v>72</v>
      </c>
      <c r="IZ94"/>
    </row>
    <row r="95" spans="1:260" ht="12.75" x14ac:dyDescent="0.2">
      <c r="M95" s="70" t="s">
        <v>79</v>
      </c>
      <c r="N95" s="70"/>
      <c r="O95" s="70"/>
      <c r="P95" s="70"/>
      <c r="IZ95"/>
    </row>
    <row r="96" spans="1:260" ht="12.75" x14ac:dyDescent="0.2">
      <c r="IZ96"/>
    </row>
    <row r="97" spans="260:260" ht="12.75" x14ac:dyDescent="0.2">
      <c r="IZ97"/>
    </row>
    <row r="98" spans="260:260" ht="12.75" x14ac:dyDescent="0.2">
      <c r="IZ98"/>
    </row>
    <row r="99" spans="260:260" ht="12.75" x14ac:dyDescent="0.2">
      <c r="IZ99"/>
    </row>
    <row r="100" spans="260:260" ht="12.75" x14ac:dyDescent="0.2">
      <c r="IZ100"/>
    </row>
    <row r="101" spans="260:260" ht="12.75" x14ac:dyDescent="0.2">
      <c r="IZ101"/>
    </row>
    <row r="102" spans="260:260" ht="12.75" x14ac:dyDescent="0.2">
      <c r="IZ102"/>
    </row>
    <row r="103" spans="260:260" ht="12.75" x14ac:dyDescent="0.2">
      <c r="IZ103"/>
    </row>
    <row r="104" spans="260:260" ht="12.75" x14ac:dyDescent="0.2">
      <c r="IZ104"/>
    </row>
    <row r="105" spans="260:260" ht="12.75" x14ac:dyDescent="0.2">
      <c r="IZ105"/>
    </row>
    <row r="106" spans="260:260" ht="12.75" x14ac:dyDescent="0.2">
      <c r="IZ106"/>
    </row>
    <row r="107" spans="260:260" ht="12.75" x14ac:dyDescent="0.2">
      <c r="IZ107"/>
    </row>
    <row r="108" spans="260:260" ht="12.75" x14ac:dyDescent="0.2">
      <c r="IZ108"/>
    </row>
    <row r="109" spans="260:260" ht="12.75" x14ac:dyDescent="0.2">
      <c r="IZ109"/>
    </row>
    <row r="110" spans="260:260" ht="12.75" x14ac:dyDescent="0.2">
      <c r="IZ110"/>
    </row>
    <row r="111" spans="260:260" ht="12.75" x14ac:dyDescent="0.2">
      <c r="IZ111"/>
    </row>
    <row r="112" spans="260:260" ht="12.75" x14ac:dyDescent="0.2">
      <c r="IZ112"/>
    </row>
    <row r="113" spans="260:260" ht="12.75" x14ac:dyDescent="0.2">
      <c r="IZ113"/>
    </row>
  </sheetData>
  <sheetProtection selectLockedCells="1" selectUnlockedCells="1"/>
  <mergeCells count="10">
    <mergeCell ref="M95:P95"/>
    <mergeCell ref="A2:P2"/>
    <mergeCell ref="A3:P3"/>
    <mergeCell ref="A82:C82"/>
    <mergeCell ref="A87:I87"/>
    <mergeCell ref="J87:M87"/>
    <mergeCell ref="A85:I85"/>
    <mergeCell ref="J85:M85"/>
    <mergeCell ref="A86:I86"/>
    <mergeCell ref="J86:M86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2024-08-26T11:01:42Z</cp:lastPrinted>
  <dcterms:created xsi:type="dcterms:W3CDTF">2024-07-01T07:06:31Z</dcterms:created>
  <dcterms:modified xsi:type="dcterms:W3CDTF">2024-08-26T11:36:44Z</dcterms:modified>
</cp:coreProperties>
</file>