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#PRZETARGI\##Przetargi 2025\FZP.271.3.2025 Gruntówki\"/>
    </mc:Choice>
  </mc:AlternateContent>
  <xr:revisionPtr revIDLastSave="0" documentId="13_ncr:1_{0849ED16-9E4B-43D3-BAF9-0BCB5350B5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H29" i="1" s="1"/>
  <c r="G37" i="1"/>
  <c r="F37" i="1"/>
  <c r="H37" i="1" s="1"/>
  <c r="F12" i="1"/>
  <c r="G22" i="1" l="1"/>
  <c r="G21" i="1"/>
  <c r="G20" i="1"/>
  <c r="G19" i="1"/>
  <c r="G17" i="1"/>
  <c r="G15" i="1"/>
  <c r="G13" i="1"/>
  <c r="G11" i="1"/>
  <c r="G9" i="1"/>
  <c r="F22" i="1"/>
  <c r="H22" i="1" s="1"/>
  <c r="F21" i="1"/>
  <c r="H21" i="1" s="1"/>
  <c r="F20" i="1"/>
  <c r="H20" i="1" s="1"/>
  <c r="F19" i="1"/>
  <c r="H19" i="1" s="1"/>
  <c r="F17" i="1"/>
  <c r="H17" i="1" s="1"/>
  <c r="F15" i="1"/>
  <c r="H15" i="1" s="1"/>
  <c r="F13" i="1"/>
  <c r="H13" i="1" s="1"/>
  <c r="F11" i="1"/>
  <c r="H11" i="1" s="1"/>
  <c r="F9" i="1"/>
  <c r="H9" i="1" s="1"/>
  <c r="F14" i="1"/>
  <c r="H14" i="1" s="1"/>
  <c r="G14" i="1"/>
  <c r="G28" i="1" l="1"/>
  <c r="G27" i="1"/>
  <c r="F28" i="1"/>
  <c r="H28" i="1" s="1"/>
  <c r="F27" i="1"/>
  <c r="H27" i="1" s="1"/>
  <c r="F35" i="1" l="1"/>
  <c r="F34" i="1"/>
  <c r="H34" i="1" s="1"/>
  <c r="F32" i="1"/>
  <c r="F30" i="1"/>
  <c r="F26" i="1"/>
  <c r="F25" i="1"/>
  <c r="F23" i="1"/>
  <c r="F16" i="1"/>
  <c r="F10" i="1"/>
  <c r="H10" i="1" s="1"/>
  <c r="F8" i="1"/>
  <c r="G18" i="1" l="1"/>
  <c r="G10" i="1"/>
  <c r="F18" i="1"/>
  <c r="H18" i="1" s="1"/>
  <c r="G35" i="1" l="1"/>
  <c r="G34" i="1"/>
  <c r="G32" i="1"/>
  <c r="G30" i="1"/>
  <c r="G26" i="1"/>
  <c r="G25" i="1"/>
  <c r="G23" i="1"/>
  <c r="G16" i="1"/>
  <c r="G12" i="1"/>
  <c r="G8" i="1"/>
  <c r="H35" i="1" l="1"/>
  <c r="H32" i="1"/>
  <c r="H30" i="1"/>
  <c r="H26" i="1"/>
  <c r="H25" i="1"/>
  <c r="H23" i="1"/>
  <c r="H16" i="1"/>
  <c r="H12" i="1"/>
  <c r="H8" i="1"/>
  <c r="H38" i="1" l="1"/>
  <c r="G38" i="1" s="1"/>
</calcChain>
</file>

<file path=xl/sharedStrings.xml><?xml version="1.0" encoding="utf-8"?>
<sst xmlns="http://schemas.openxmlformats.org/spreadsheetml/2006/main" count="92" uniqueCount="59">
  <si>
    <t>A</t>
  </si>
  <si>
    <t>B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</si>
  <si>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</si>
  <si>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</t>
  </si>
  <si>
    <t>D</t>
  </si>
  <si>
    <t>ilość</t>
  </si>
  <si>
    <t>RAZEM</t>
  </si>
  <si>
    <t>jedn</t>
  </si>
  <si>
    <t>m</t>
  </si>
  <si>
    <t>remont dróg gruntowych za pomocą gruzu betonowego o różnej frakcji (od 0 do 63 mm) w przeliczeniu na 1m2 o gr. 20 cm po zagęszczeniu</t>
  </si>
  <si>
    <t>remont dróg gruntowych za pomocą kruszywa granitowego o różnej frakcji (od 0 do 63mm) w przeliczeniu na 1m2 o gr. 20 cm po zagęszczeniu</t>
  </si>
  <si>
    <t>1. Umacnianie dróg gruntowych kruszywem</t>
  </si>
  <si>
    <t>remont dróg gruntowych za pomocą destruktu asfaltowego w przeliczeniu na 1m2 o gr. 20 cm po zagęszczeniu</t>
  </si>
  <si>
    <t xml:space="preserve">Profilowanie dróg o średniej szerokości 5,00 m </t>
  </si>
  <si>
    <t>2. Regulacja i ułożenie betonowych płyt drogowych</t>
  </si>
  <si>
    <t>3. Remont drogi o nawierzchni z kamienia polnego</t>
  </si>
  <si>
    <t xml:space="preserve">remont nawierzchni z kamienia polnego </t>
  </si>
  <si>
    <t>4. Wykonanie rowów odwadniających drogę</t>
  </si>
  <si>
    <t>wykonie nowych rowów odwadniających</t>
  </si>
  <si>
    <t xml:space="preserve">odtworzenie istniejących rowów odwadniających </t>
  </si>
  <si>
    <t>stawka brutto</t>
  </si>
  <si>
    <t>wartość brutto</t>
  </si>
  <si>
    <t xml:space="preserve">przełożenie płyt drogowych - płyty drogowe z odzysku będące w posiadaniu gminy </t>
  </si>
  <si>
    <t>stawka netto</t>
  </si>
  <si>
    <t>wartość netto</t>
  </si>
  <si>
    <t>remont dróg gruntowych za pomocą gruzu betonowego o różnej frakcji (od 0 do 63 mm) w przeliczeniu na 1m2 o gr. 10 cm po zagęszczeniu</t>
  </si>
  <si>
    <t>remont dróg gruntowych za pomocą kruszywa granitowego o różnej frakcji (od 0 do 63mm) w przeliczeniu na 1m2 o gr. 10 cm po zagęszczeniu</t>
  </si>
  <si>
    <t>remont dróg gruntowych za pomocą destruktu asfaltowego w przeliczeniu na 1m2 o gr. 10 cm po zagęszczeniu</t>
  </si>
  <si>
    <t>G</t>
  </si>
  <si>
    <t>E</t>
  </si>
  <si>
    <t>F</t>
  </si>
  <si>
    <t>ułożenie powierzonych płyt drogowych</t>
  </si>
  <si>
    <t>remont dróg gruntowych za pomocą gruzu betonowego o różnej frakcji (od 0 do 63 mm) w przeliczeniu na 1m2 o gr. 5 cm po zagęszczeniu</t>
  </si>
  <si>
    <t>remont dróg gruntowych za pomocą gruzu betonowego o różnej frakcji (od 0 do 63 mm) w przeliczeniu na 1m2 o gr. 15 cm po zagęszczeniu</t>
  </si>
  <si>
    <t>remont dróg gruntowych za pomocą kruszywa granitowego o różnej frakcji (od 0 do 63mm) w przeliczeniu na 1m2 o gr. 5 cm po zagęszczeniu</t>
  </si>
  <si>
    <t>remont dróg gruntowych za pomocą kruszywa granitowego o różnej frakcji (od 0 do 63mm) w przeliczeniu na 1m2 o gr. 15 cm po zagęszczeniu</t>
  </si>
  <si>
    <t>remont dróg gruntowych za pomocą destruktu asfaltowego w przeliczeniu na 1m2 o gr. 15 cm po zagęszczeniu</t>
  </si>
  <si>
    <t>remont dróg gruntowych za pomocą destruktu asfaltowego w przeliczeniu na 1m2 o gr. 5 cm po zagęszczeniu</t>
  </si>
  <si>
    <t>remont dróg gruntowych za pomocą kruszywa granitowego- z powierzonego materiału</t>
  </si>
  <si>
    <t>remont dróg gruntowych za pomocą gruzu betonowego - z powierzonego materiału</t>
  </si>
  <si>
    <t>remont dróg gruntowych za pomocą destruktu asfaltowego - z powierzonego materiału</t>
  </si>
  <si>
    <t>H</t>
  </si>
  <si>
    <t>I</t>
  </si>
  <si>
    <t>J</t>
  </si>
  <si>
    <t>K</t>
  </si>
  <si>
    <t>L</t>
  </si>
  <si>
    <t>Ł</t>
  </si>
  <si>
    <t>M</t>
  </si>
  <si>
    <t>N</t>
  </si>
  <si>
    <t>O</t>
  </si>
  <si>
    <t>ułożenie nowych płyt drogowych wraz z zakupem i transportem na terenie całej gminy Murowana Goślina</t>
  </si>
  <si>
    <t>ułożenie płyt drogowych z odzysku (pełnowartościowych, bez uszkodzeń) wraz z zakupem i  transportem na terenie całej gminy Murowana Goślina</t>
  </si>
  <si>
    <t>ułożenie płyt drogowych ażurowych 100x70 typu JOMB  wraz z zakupem i transportem na terenie całej gminy Murowana Goślina</t>
  </si>
  <si>
    <t xml:space="preserve">ułożenie powierzonych płyt drogowych ażurowych 100x70 typu JOMB </t>
  </si>
  <si>
    <t xml:space="preserve"> Remont cząstkowy dróg o nawierzchni gruntowej i brukowej oraz profilowanie na terenie Miasta i Gminy Murowana Goślina w 2025 roku</t>
  </si>
  <si>
    <t>5. Wykonanie uzupełnienia z betonu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</si>
  <si>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</si>
  <si>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Wykonanie uzupełnienia z betonu typu B25/C30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</si>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</sst>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1" fillId="2" borderId="1" xfId="0" applyNumberFormat="1" applyFont="1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5" fillId="0" borderId="0" xfId="0" applyFont="1"/>
    <xf numFmtId="4" fontId="5" fillId="0" borderId="0" xfId="0" applyNumberFormat="1" applyFont="1"/>
    <xf numFmtId="4" fontId="1" fillId="0" borderId="0" xfId="0" applyNumberFormat="1" applyFont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4" fontId="1" fillId="2" borderId="0" xfId="0" applyNumberFormat="1" applyFont="1" applyFill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center" vertical="top"/>
    </xf>
    <xf numFmtId="4" fontId="1" fillId="0" borderId="0" xfId="0" applyNumberFormat="1" applyFont="1"/>
    <xf numFmtId="0" fontId="6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/>
    <xf numFmtId="0" fontId="1" fillId="0" borderId="0" xfId="0" applyFont="1" applyAlignment="1">
      <alignment horizontal="center" wrapText="1"/>
    </xf>
    <xf numFmtId="4" fontId="0" fillId="2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2"/>
  <sheetViews>
    <sheetView tabSelected="1" zoomScale="80" zoomScaleNormal="80" workbookViewId="0">
      <selection activeCell="B9" sqref="B9"/>
    </sheetView>
  </sheetViews>
  <sheetFormatPr defaultRowHeight="15" x14ac:dyDescent="0.25"/>
  <cols>
    <col min="1" max="1" width="3.5703125" customWidth="1"/>
    <col min="2" max="2" width="80.28515625" style="13" customWidth="1"/>
    <col min="3" max="3" width="9.140625" style="21"/>
    <col min="4" max="4" width="5" style="21" bestFit="1" customWidth="1"/>
    <col min="5" max="5" width="13.28515625" style="19" customWidth="1"/>
    <col min="6" max="6" width="13.28515625" bestFit="1" customWidth="1"/>
    <col min="7" max="7" width="17.28515625" customWidth="1"/>
    <col min="8" max="8" width="19.7109375" customWidth="1"/>
    <col min="12" max="12" width="14" customWidth="1"/>
    <col min="13" max="15" width="16.28515625" customWidth="1"/>
    <col min="18" max="18" width="8" customWidth="1"/>
    <col min="19" max="19" width="13.140625" customWidth="1"/>
    <col min="20" max="23" width="15.28515625" customWidth="1"/>
    <col min="27" max="27" width="15.28515625" customWidth="1"/>
    <col min="28" max="28" width="15" customWidth="1"/>
    <col min="29" max="29" width="14.85546875" customWidth="1"/>
    <col min="30" max="30" width="21.140625" customWidth="1"/>
  </cols>
  <sheetData>
    <row r="1" spans="1:30" s="1" customFormat="1" ht="18.75" x14ac:dyDescent="0.3">
      <c r="A1" s="5"/>
      <c r="B1" s="12" t="s">
        <v>58</v>
      </c>
      <c r="C1" s="2"/>
      <c r="D1" s="2"/>
      <c r="E1" s="17"/>
    </row>
    <row r="2" spans="1:30" x14ac:dyDescent="0.25">
      <c r="C2" s="39"/>
      <c r="D2" s="39"/>
      <c r="E2" s="39"/>
      <c r="F2" s="39"/>
      <c r="G2" s="39"/>
      <c r="H2" s="39"/>
      <c r="J2" s="38"/>
      <c r="K2" s="38"/>
      <c r="L2" s="38"/>
      <c r="M2" s="38"/>
      <c r="N2" s="2"/>
      <c r="O2" s="2"/>
      <c r="Q2" s="38"/>
      <c r="R2" s="38"/>
      <c r="S2" s="38"/>
      <c r="T2" s="38"/>
      <c r="U2" s="2"/>
      <c r="V2" s="2"/>
      <c r="W2" s="2"/>
      <c r="Y2" s="38"/>
      <c r="Z2" s="39"/>
      <c r="AA2" s="39"/>
      <c r="AB2" s="39"/>
      <c r="AC2" s="39"/>
      <c r="AD2" s="39"/>
    </row>
    <row r="4" spans="1:30" s="1" customFormat="1" ht="32.25" customHeight="1" x14ac:dyDescent="0.25">
      <c r="A4" s="40" t="s">
        <v>54</v>
      </c>
      <c r="B4" s="40"/>
      <c r="C4" s="40"/>
      <c r="D4" s="2"/>
      <c r="E4" s="17"/>
      <c r="F4" s="4"/>
      <c r="G4" s="4"/>
    </row>
    <row r="5" spans="1:30" s="1" customFormat="1" x14ac:dyDescent="0.25">
      <c r="A5" s="3"/>
      <c r="B5" s="3"/>
      <c r="C5" s="35"/>
      <c r="D5" s="2"/>
      <c r="E5" s="17"/>
    </row>
    <row r="6" spans="1:30" s="1" customFormat="1" x14ac:dyDescent="0.25">
      <c r="A6" s="3"/>
      <c r="B6" s="3"/>
      <c r="C6" s="11" t="s">
        <v>5</v>
      </c>
      <c r="D6" s="11" t="s">
        <v>7</v>
      </c>
      <c r="E6" s="20" t="s">
        <v>23</v>
      </c>
      <c r="F6" s="11" t="s">
        <v>20</v>
      </c>
      <c r="G6" s="11" t="s">
        <v>24</v>
      </c>
      <c r="H6" s="11" t="s">
        <v>21</v>
      </c>
      <c r="J6" s="24"/>
      <c r="K6" s="24"/>
      <c r="L6" s="25"/>
      <c r="M6" s="24"/>
      <c r="N6" s="24"/>
      <c r="O6" s="24"/>
      <c r="Q6" s="24"/>
      <c r="R6" s="24"/>
      <c r="S6" s="24"/>
      <c r="T6" s="24"/>
      <c r="U6" s="24"/>
      <c r="V6" s="24"/>
      <c r="W6" s="24"/>
      <c r="Y6" s="24"/>
      <c r="Z6" s="24"/>
      <c r="AA6" s="25"/>
      <c r="AB6" s="24"/>
      <c r="AC6" s="24"/>
      <c r="AD6" s="24"/>
    </row>
    <row r="7" spans="1:30" x14ac:dyDescent="0.25">
      <c r="A7" s="37" t="s">
        <v>11</v>
      </c>
      <c r="B7" s="37"/>
      <c r="C7" s="37"/>
      <c r="D7" s="37"/>
      <c r="E7" s="37"/>
      <c r="F7" s="37"/>
      <c r="G7" s="37"/>
      <c r="H7" s="37"/>
    </row>
    <row r="8" spans="1:30" ht="30" x14ac:dyDescent="0.25">
      <c r="A8" s="31" t="s">
        <v>0</v>
      </c>
      <c r="B8" s="32" t="s">
        <v>9</v>
      </c>
      <c r="C8" s="30">
        <v>1000</v>
      </c>
      <c r="D8" s="30" t="s">
        <v>2</v>
      </c>
      <c r="E8" s="33"/>
      <c r="F8" s="34">
        <f>E8*1.23</f>
        <v>0</v>
      </c>
      <c r="G8" s="34">
        <f t="shared" ref="G8:G23" si="0">C8*E8</f>
        <v>0</v>
      </c>
      <c r="H8" s="34">
        <f t="shared" ref="H8:H23" si="1">C8*F8</f>
        <v>0</v>
      </c>
      <c r="J8" s="21"/>
      <c r="K8" s="21"/>
      <c r="L8" s="19"/>
      <c r="M8" s="22"/>
      <c r="N8" s="22"/>
      <c r="O8" s="22"/>
      <c r="Q8" s="21"/>
      <c r="R8" s="21"/>
      <c r="S8" s="22"/>
      <c r="T8" s="22"/>
      <c r="U8" s="22"/>
      <c r="V8" s="22"/>
      <c r="W8" s="22"/>
      <c r="Y8" s="21"/>
      <c r="Z8" s="21"/>
      <c r="AA8" s="19"/>
      <c r="AB8" s="22"/>
      <c r="AC8" s="22"/>
      <c r="AD8" s="22"/>
    </row>
    <row r="9" spans="1:30" ht="30" x14ac:dyDescent="0.25">
      <c r="A9" s="31" t="s">
        <v>1</v>
      </c>
      <c r="B9" s="32" t="s">
        <v>33</v>
      </c>
      <c r="C9" s="30">
        <v>500</v>
      </c>
      <c r="D9" s="30" t="s">
        <v>2</v>
      </c>
      <c r="E9" s="33"/>
      <c r="F9" s="34">
        <f>E9*1.23</f>
        <v>0</v>
      </c>
      <c r="G9" s="34">
        <f>C9*E9</f>
        <v>0</v>
      </c>
      <c r="H9" s="34">
        <f t="shared" si="1"/>
        <v>0</v>
      </c>
      <c r="J9" s="21"/>
      <c r="K9" s="21"/>
      <c r="L9" s="19"/>
      <c r="M9" s="22"/>
      <c r="N9" s="22"/>
      <c r="O9" s="22"/>
      <c r="Q9" s="21"/>
      <c r="R9" s="21"/>
      <c r="S9" s="22"/>
      <c r="T9" s="22"/>
      <c r="U9" s="22"/>
      <c r="V9" s="22"/>
      <c r="W9" s="22"/>
      <c r="Y9" s="21"/>
      <c r="Z9" s="21"/>
      <c r="AA9" s="19"/>
      <c r="AB9" s="22"/>
      <c r="AC9" s="22"/>
      <c r="AD9" s="22"/>
    </row>
    <row r="10" spans="1:30" ht="30" x14ac:dyDescent="0.25">
      <c r="A10" s="31" t="s">
        <v>3</v>
      </c>
      <c r="B10" s="32" t="s">
        <v>25</v>
      </c>
      <c r="C10" s="30">
        <v>1000</v>
      </c>
      <c r="D10" s="30" t="s">
        <v>2</v>
      </c>
      <c r="E10" s="33"/>
      <c r="F10" s="34">
        <f>E10*1.23</f>
        <v>0</v>
      </c>
      <c r="G10" s="34">
        <f t="shared" si="0"/>
        <v>0</v>
      </c>
      <c r="H10" s="34">
        <f t="shared" si="1"/>
        <v>0</v>
      </c>
      <c r="J10" s="21"/>
      <c r="K10" s="21"/>
      <c r="L10" s="19"/>
      <c r="M10" s="22"/>
      <c r="N10" s="22"/>
      <c r="O10" s="22"/>
      <c r="Q10" s="21"/>
      <c r="R10" s="21"/>
      <c r="S10" s="22"/>
      <c r="T10" s="22"/>
      <c r="U10" s="22"/>
      <c r="V10" s="22"/>
      <c r="W10" s="22"/>
      <c r="Y10" s="21"/>
      <c r="Z10" s="21"/>
      <c r="AA10" s="19"/>
      <c r="AB10" s="22"/>
      <c r="AC10" s="22"/>
      <c r="AD10" s="22"/>
    </row>
    <row r="11" spans="1:30" ht="30" x14ac:dyDescent="0.25">
      <c r="A11" s="31" t="s">
        <v>4</v>
      </c>
      <c r="B11" s="32" t="s">
        <v>32</v>
      </c>
      <c r="C11" s="30">
        <v>500</v>
      </c>
      <c r="D11" s="30" t="s">
        <v>2</v>
      </c>
      <c r="E11" s="33"/>
      <c r="F11" s="34">
        <f>E11*1.23</f>
        <v>0</v>
      </c>
      <c r="G11" s="34">
        <f>C11*E11</f>
        <v>0</v>
      </c>
      <c r="H11" s="34">
        <f t="shared" si="1"/>
        <v>0</v>
      </c>
      <c r="J11" s="21"/>
      <c r="K11" s="21"/>
      <c r="L11" s="19"/>
      <c r="M11" s="22"/>
      <c r="N11" s="22"/>
      <c r="O11" s="22"/>
      <c r="Q11" s="21"/>
      <c r="R11" s="21"/>
      <c r="S11" s="22"/>
      <c r="T11" s="22"/>
      <c r="U11" s="22"/>
      <c r="V11" s="22"/>
      <c r="W11" s="22"/>
      <c r="Y11" s="21"/>
      <c r="Z11" s="21"/>
      <c r="AA11" s="19"/>
      <c r="AB11" s="22"/>
      <c r="AC11" s="22"/>
      <c r="AD11" s="22"/>
    </row>
    <row r="12" spans="1:30" ht="30" x14ac:dyDescent="0.25">
      <c r="A12" s="31" t="s">
        <v>29</v>
      </c>
      <c r="B12" s="32" t="s">
        <v>10</v>
      </c>
      <c r="C12" s="30">
        <v>200</v>
      </c>
      <c r="D12" s="30" t="s">
        <v>2</v>
      </c>
      <c r="E12" s="33"/>
      <c r="F12" s="34">
        <f>E12*1.23</f>
        <v>0</v>
      </c>
      <c r="G12" s="34">
        <f t="shared" si="0"/>
        <v>0</v>
      </c>
      <c r="H12" s="34">
        <f t="shared" si="1"/>
        <v>0</v>
      </c>
      <c r="J12" s="21"/>
      <c r="K12" s="21"/>
      <c r="L12" s="19"/>
      <c r="M12" s="22"/>
      <c r="N12" s="22"/>
      <c r="O12" s="22"/>
      <c r="Q12" s="21"/>
      <c r="R12" s="21"/>
      <c r="S12" s="22"/>
      <c r="T12" s="22"/>
      <c r="U12" s="22"/>
      <c r="V12" s="22"/>
      <c r="W12" s="22"/>
      <c r="Y12" s="21"/>
      <c r="Z12" s="21"/>
      <c r="AA12" s="19"/>
      <c r="AB12" s="22"/>
      <c r="AC12" s="22"/>
      <c r="AD12" s="22"/>
    </row>
    <row r="13" spans="1:30" ht="30" x14ac:dyDescent="0.25">
      <c r="A13" s="31" t="s">
        <v>30</v>
      </c>
      <c r="B13" s="32" t="s">
        <v>35</v>
      </c>
      <c r="C13" s="30">
        <v>500</v>
      </c>
      <c r="D13" s="30" t="s">
        <v>2</v>
      </c>
      <c r="E13" s="33"/>
      <c r="F13" s="34">
        <f t="shared" ref="F13:F23" si="2">E13*1.23</f>
        <v>0</v>
      </c>
      <c r="G13" s="34">
        <f>C13*E13</f>
        <v>0</v>
      </c>
      <c r="H13" s="34">
        <f t="shared" si="1"/>
        <v>0</v>
      </c>
      <c r="J13" s="21"/>
      <c r="K13" s="21"/>
      <c r="L13" s="19"/>
      <c r="M13" s="22"/>
      <c r="N13" s="22"/>
      <c r="O13" s="22"/>
      <c r="Q13" s="21"/>
      <c r="R13" s="21"/>
      <c r="S13" s="22"/>
      <c r="T13" s="22"/>
      <c r="U13" s="22"/>
      <c r="V13" s="22"/>
      <c r="W13" s="22"/>
      <c r="Y13" s="21"/>
      <c r="Z13" s="21"/>
      <c r="AA13" s="19"/>
      <c r="AB13" s="22"/>
      <c r="AC13" s="22"/>
      <c r="AD13" s="22"/>
    </row>
    <row r="14" spans="1:30" ht="30" x14ac:dyDescent="0.25">
      <c r="A14" s="31" t="s">
        <v>28</v>
      </c>
      <c r="B14" s="32" t="s">
        <v>26</v>
      </c>
      <c r="C14" s="30">
        <v>500</v>
      </c>
      <c r="D14" s="30" t="s">
        <v>2</v>
      </c>
      <c r="E14" s="33"/>
      <c r="F14" s="34">
        <f t="shared" si="2"/>
        <v>0</v>
      </c>
      <c r="G14" s="34">
        <f t="shared" si="0"/>
        <v>0</v>
      </c>
      <c r="H14" s="34">
        <f t="shared" si="1"/>
        <v>0</v>
      </c>
      <c r="J14" s="21"/>
      <c r="K14" s="21"/>
      <c r="L14" s="19"/>
      <c r="M14" s="22"/>
      <c r="N14" s="22"/>
      <c r="O14" s="22"/>
      <c r="Q14" s="21"/>
      <c r="R14" s="21"/>
      <c r="S14" s="22"/>
      <c r="T14" s="22"/>
      <c r="U14" s="22"/>
      <c r="V14" s="22"/>
      <c r="W14" s="22"/>
      <c r="Y14" s="21"/>
      <c r="Z14" s="21"/>
      <c r="AA14" s="19"/>
      <c r="AB14" s="22"/>
      <c r="AC14" s="22"/>
      <c r="AD14" s="22"/>
    </row>
    <row r="15" spans="1:30" ht="30" x14ac:dyDescent="0.25">
      <c r="A15" s="31" t="s">
        <v>41</v>
      </c>
      <c r="B15" s="32" t="s">
        <v>34</v>
      </c>
      <c r="C15" s="30">
        <v>500</v>
      </c>
      <c r="D15" s="30" t="s">
        <v>2</v>
      </c>
      <c r="E15" s="33"/>
      <c r="F15" s="34">
        <f t="shared" si="2"/>
        <v>0</v>
      </c>
      <c r="G15" s="34">
        <f>C15*E15</f>
        <v>0</v>
      </c>
      <c r="H15" s="34">
        <f t="shared" si="1"/>
        <v>0</v>
      </c>
      <c r="J15" s="21"/>
      <c r="K15" s="21"/>
      <c r="L15" s="19"/>
      <c r="M15" s="22"/>
      <c r="N15" s="22"/>
      <c r="O15" s="22"/>
      <c r="Q15" s="21"/>
      <c r="R15" s="21"/>
      <c r="S15" s="22"/>
      <c r="T15" s="22"/>
      <c r="U15" s="22"/>
      <c r="V15" s="22"/>
      <c r="W15" s="22"/>
      <c r="Y15" s="21"/>
      <c r="Z15" s="21"/>
      <c r="AA15" s="19"/>
      <c r="AB15" s="22"/>
      <c r="AC15" s="22"/>
      <c r="AD15" s="22"/>
    </row>
    <row r="16" spans="1:30" ht="30" x14ac:dyDescent="0.25">
      <c r="A16" s="31" t="s">
        <v>42</v>
      </c>
      <c r="B16" s="32" t="s">
        <v>12</v>
      </c>
      <c r="C16" s="30">
        <v>100</v>
      </c>
      <c r="D16" s="30" t="s">
        <v>2</v>
      </c>
      <c r="E16" s="33"/>
      <c r="F16" s="34">
        <f t="shared" si="2"/>
        <v>0</v>
      </c>
      <c r="G16" s="34">
        <f t="shared" si="0"/>
        <v>0</v>
      </c>
      <c r="H16" s="34">
        <f t="shared" si="1"/>
        <v>0</v>
      </c>
      <c r="I16" s="29"/>
      <c r="J16" s="26"/>
      <c r="K16" s="26"/>
      <c r="L16" s="27"/>
      <c r="M16" s="22"/>
      <c r="N16" s="22"/>
      <c r="O16" s="22"/>
      <c r="Q16" s="26"/>
      <c r="R16" s="26"/>
      <c r="S16" s="22"/>
      <c r="T16" s="22"/>
      <c r="U16" s="22"/>
      <c r="V16" s="22"/>
      <c r="W16" s="22"/>
      <c r="Y16" s="26"/>
      <c r="Z16" s="26"/>
      <c r="AA16" s="27"/>
      <c r="AB16" s="22"/>
      <c r="AC16" s="22"/>
      <c r="AD16" s="22"/>
    </row>
    <row r="17" spans="1:30" ht="30" x14ac:dyDescent="0.25">
      <c r="A17" s="31" t="s">
        <v>43</v>
      </c>
      <c r="B17" s="32" t="s">
        <v>36</v>
      </c>
      <c r="C17" s="30">
        <v>300</v>
      </c>
      <c r="D17" s="30" t="s">
        <v>2</v>
      </c>
      <c r="E17" s="33"/>
      <c r="F17" s="34">
        <f t="shared" si="2"/>
        <v>0</v>
      </c>
      <c r="G17" s="34">
        <f>C17*E17</f>
        <v>0</v>
      </c>
      <c r="H17" s="34">
        <f t="shared" si="1"/>
        <v>0</v>
      </c>
      <c r="I17" s="29"/>
      <c r="J17" s="26"/>
      <c r="K17" s="26"/>
      <c r="L17" s="27"/>
      <c r="M17" s="22"/>
      <c r="N17" s="22"/>
      <c r="O17" s="22"/>
      <c r="Q17" s="26"/>
      <c r="R17" s="26"/>
      <c r="S17" s="22"/>
      <c r="T17" s="22"/>
      <c r="U17" s="22"/>
      <c r="V17" s="22"/>
      <c r="W17" s="22"/>
      <c r="Y17" s="26"/>
      <c r="Z17" s="26"/>
      <c r="AA17" s="27"/>
      <c r="AB17" s="22"/>
      <c r="AC17" s="22"/>
      <c r="AD17" s="22"/>
    </row>
    <row r="18" spans="1:30" ht="30" x14ac:dyDescent="0.25">
      <c r="A18" s="31" t="s">
        <v>44</v>
      </c>
      <c r="B18" s="32" t="s">
        <v>27</v>
      </c>
      <c r="C18" s="30">
        <v>2000</v>
      </c>
      <c r="D18" s="30" t="s">
        <v>2</v>
      </c>
      <c r="E18" s="33"/>
      <c r="F18" s="34">
        <f t="shared" si="2"/>
        <v>0</v>
      </c>
      <c r="G18" s="34">
        <f t="shared" si="0"/>
        <v>0</v>
      </c>
      <c r="H18" s="34">
        <f t="shared" si="1"/>
        <v>0</v>
      </c>
      <c r="I18" s="29"/>
      <c r="J18" s="26"/>
      <c r="K18" s="26"/>
      <c r="L18" s="27"/>
      <c r="M18" s="22"/>
      <c r="N18" s="22"/>
      <c r="O18" s="22"/>
      <c r="Q18" s="26"/>
      <c r="R18" s="26"/>
      <c r="S18" s="22"/>
      <c r="T18" s="22"/>
      <c r="U18" s="22"/>
      <c r="V18" s="22"/>
      <c r="W18" s="22"/>
      <c r="Y18" s="26"/>
      <c r="Z18" s="26"/>
      <c r="AA18" s="27"/>
      <c r="AB18" s="22"/>
      <c r="AC18" s="22"/>
      <c r="AD18" s="22"/>
    </row>
    <row r="19" spans="1:30" ht="30" x14ac:dyDescent="0.25">
      <c r="A19" s="31" t="s">
        <v>45</v>
      </c>
      <c r="B19" s="32" t="s">
        <v>37</v>
      </c>
      <c r="C19" s="30">
        <v>500</v>
      </c>
      <c r="D19" s="30" t="s">
        <v>2</v>
      </c>
      <c r="E19" s="33"/>
      <c r="F19" s="34">
        <f t="shared" si="2"/>
        <v>0</v>
      </c>
      <c r="G19" s="34">
        <f>C19*E19</f>
        <v>0</v>
      </c>
      <c r="H19" s="34">
        <f t="shared" si="1"/>
        <v>0</v>
      </c>
      <c r="I19" s="29"/>
      <c r="J19" s="26"/>
      <c r="K19" s="26"/>
      <c r="L19" s="27"/>
      <c r="M19" s="22"/>
      <c r="N19" s="22"/>
      <c r="O19" s="22"/>
      <c r="Q19" s="26"/>
      <c r="R19" s="26"/>
      <c r="S19" s="22"/>
      <c r="T19" s="22"/>
      <c r="U19" s="22"/>
      <c r="V19" s="22"/>
      <c r="W19" s="22"/>
      <c r="Y19" s="26"/>
      <c r="Z19" s="26"/>
      <c r="AA19" s="27"/>
      <c r="AB19" s="22"/>
      <c r="AC19" s="22"/>
      <c r="AD19" s="22"/>
    </row>
    <row r="20" spans="1:30" ht="23.25" customHeight="1" x14ac:dyDescent="0.25">
      <c r="A20" s="31" t="s">
        <v>46</v>
      </c>
      <c r="B20" s="32" t="s">
        <v>39</v>
      </c>
      <c r="C20" s="30">
        <v>200</v>
      </c>
      <c r="D20" s="30" t="s">
        <v>2</v>
      </c>
      <c r="E20" s="33"/>
      <c r="F20" s="34">
        <f t="shared" si="2"/>
        <v>0</v>
      </c>
      <c r="G20" s="34">
        <f>C20*E20</f>
        <v>0</v>
      </c>
      <c r="H20" s="34">
        <f t="shared" si="1"/>
        <v>0</v>
      </c>
      <c r="I20" s="29"/>
      <c r="J20" s="26"/>
      <c r="K20" s="26"/>
      <c r="L20" s="27"/>
      <c r="M20" s="22"/>
      <c r="N20" s="22"/>
      <c r="O20" s="22"/>
      <c r="Q20" s="26"/>
      <c r="R20" s="26"/>
      <c r="S20" s="22"/>
      <c r="T20" s="22"/>
      <c r="U20" s="22"/>
      <c r="V20" s="22"/>
      <c r="W20" s="22"/>
      <c r="Y20" s="26"/>
      <c r="Z20" s="26"/>
      <c r="AA20" s="27"/>
      <c r="AB20" s="22"/>
      <c r="AC20" s="22"/>
      <c r="AD20" s="22"/>
    </row>
    <row r="21" spans="1:30" ht="30.75" customHeight="1" x14ac:dyDescent="0.25">
      <c r="A21" s="31" t="s">
        <v>47</v>
      </c>
      <c r="B21" s="32" t="s">
        <v>38</v>
      </c>
      <c r="C21" s="30">
        <v>200</v>
      </c>
      <c r="D21" s="30" t="s">
        <v>2</v>
      </c>
      <c r="E21" s="33"/>
      <c r="F21" s="34">
        <f t="shared" si="2"/>
        <v>0</v>
      </c>
      <c r="G21" s="34">
        <f>C21*E21</f>
        <v>0</v>
      </c>
      <c r="H21" s="34">
        <f t="shared" si="1"/>
        <v>0</v>
      </c>
      <c r="I21" s="29"/>
      <c r="J21" s="26"/>
      <c r="K21" s="26"/>
      <c r="L21" s="27"/>
      <c r="M21" s="22"/>
      <c r="N21" s="22"/>
      <c r="O21" s="22"/>
      <c r="Q21" s="26"/>
      <c r="R21" s="26"/>
      <c r="S21" s="22"/>
      <c r="T21" s="22"/>
      <c r="U21" s="22"/>
      <c r="V21" s="22"/>
      <c r="W21" s="22"/>
      <c r="Y21" s="26"/>
      <c r="Z21" s="26"/>
      <c r="AA21" s="27"/>
      <c r="AB21" s="22"/>
      <c r="AC21" s="22"/>
      <c r="AD21" s="22"/>
    </row>
    <row r="22" spans="1:30" ht="33.75" customHeight="1" x14ac:dyDescent="0.25">
      <c r="A22" s="31" t="s">
        <v>48</v>
      </c>
      <c r="B22" s="32" t="s">
        <v>40</v>
      </c>
      <c r="C22" s="30">
        <v>200</v>
      </c>
      <c r="D22" s="30" t="s">
        <v>2</v>
      </c>
      <c r="E22" s="33"/>
      <c r="F22" s="34">
        <f t="shared" si="2"/>
        <v>0</v>
      </c>
      <c r="G22" s="34">
        <f>C22*E22</f>
        <v>0</v>
      </c>
      <c r="H22" s="34">
        <f t="shared" si="1"/>
        <v>0</v>
      </c>
      <c r="I22" s="29"/>
      <c r="J22" s="26"/>
      <c r="K22" s="26"/>
      <c r="L22" s="27"/>
      <c r="M22" s="22"/>
      <c r="N22" s="22"/>
      <c r="O22" s="22"/>
      <c r="Q22" s="26"/>
      <c r="R22" s="26"/>
      <c r="S22" s="22"/>
      <c r="T22" s="22"/>
      <c r="U22" s="22"/>
      <c r="V22" s="22"/>
      <c r="W22" s="22"/>
      <c r="Y22" s="26"/>
      <c r="Z22" s="26"/>
      <c r="AA22" s="27"/>
      <c r="AB22" s="22"/>
      <c r="AC22" s="22"/>
      <c r="AD22" s="22"/>
    </row>
    <row r="23" spans="1:30" ht="17.25" x14ac:dyDescent="0.25">
      <c r="A23" s="31" t="s">
        <v>49</v>
      </c>
      <c r="B23" s="32" t="s">
        <v>13</v>
      </c>
      <c r="C23" s="30">
        <v>30000</v>
      </c>
      <c r="D23" s="30" t="s">
        <v>2</v>
      </c>
      <c r="E23" s="33"/>
      <c r="F23" s="34">
        <f t="shared" si="2"/>
        <v>0</v>
      </c>
      <c r="G23" s="34">
        <f t="shared" si="0"/>
        <v>0</v>
      </c>
      <c r="H23" s="34">
        <f t="shared" si="1"/>
        <v>0</v>
      </c>
      <c r="J23" s="21"/>
      <c r="K23" s="26"/>
      <c r="L23" s="27"/>
      <c r="M23" s="22"/>
      <c r="N23" s="22"/>
      <c r="O23" s="22"/>
      <c r="Q23" s="21"/>
      <c r="R23" s="26"/>
      <c r="S23" s="22"/>
      <c r="T23" s="22"/>
      <c r="U23" s="22"/>
      <c r="V23" s="22"/>
      <c r="W23" s="22"/>
      <c r="Y23" s="21"/>
      <c r="Z23" s="26"/>
      <c r="AA23" s="27"/>
      <c r="AB23" s="22"/>
      <c r="AC23" s="22"/>
      <c r="AD23" s="22"/>
    </row>
    <row r="24" spans="1:30" x14ac:dyDescent="0.25">
      <c r="A24" s="37" t="s">
        <v>14</v>
      </c>
      <c r="B24" s="37"/>
      <c r="C24" s="37"/>
      <c r="D24" s="37"/>
      <c r="E24" s="37"/>
      <c r="F24" s="37"/>
      <c r="G24" s="37"/>
      <c r="H24" s="37"/>
      <c r="S24" s="22"/>
    </row>
    <row r="25" spans="1:30" ht="30" x14ac:dyDescent="0.25">
      <c r="A25" s="31" t="s">
        <v>0</v>
      </c>
      <c r="B25" s="32" t="s">
        <v>50</v>
      </c>
      <c r="C25" s="30">
        <v>200</v>
      </c>
      <c r="D25" s="30" t="s">
        <v>2</v>
      </c>
      <c r="E25" s="33"/>
      <c r="F25" s="34">
        <f t="shared" ref="F25:F30" si="3">E25*1.23</f>
        <v>0</v>
      </c>
      <c r="G25" s="34">
        <f>C25*E25</f>
        <v>0</v>
      </c>
      <c r="H25" s="34">
        <f t="shared" ref="H25:H30" si="4">C25*F25</f>
        <v>0</v>
      </c>
      <c r="J25" s="21"/>
      <c r="K25" s="26"/>
      <c r="L25" s="27"/>
      <c r="M25" s="22"/>
      <c r="N25" s="22"/>
      <c r="O25" s="22"/>
      <c r="Q25" s="21"/>
      <c r="R25" s="26"/>
      <c r="S25" s="22"/>
      <c r="T25" s="22"/>
      <c r="U25" s="22"/>
      <c r="V25" s="22"/>
      <c r="W25" s="22"/>
      <c r="Y25" s="21"/>
      <c r="Z25" s="26"/>
      <c r="AA25" s="27"/>
      <c r="AB25" s="22"/>
      <c r="AC25" s="22"/>
      <c r="AD25" s="22"/>
    </row>
    <row r="26" spans="1:30" ht="30" x14ac:dyDescent="0.25">
      <c r="A26" s="31" t="s">
        <v>1</v>
      </c>
      <c r="B26" s="32" t="s">
        <v>51</v>
      </c>
      <c r="C26" s="30">
        <v>21</v>
      </c>
      <c r="D26" s="30" t="s">
        <v>2</v>
      </c>
      <c r="E26" s="33"/>
      <c r="F26" s="34">
        <f t="shared" si="3"/>
        <v>0</v>
      </c>
      <c r="G26" s="34">
        <f>C26*E26</f>
        <v>0</v>
      </c>
      <c r="H26" s="34">
        <f t="shared" si="4"/>
        <v>0</v>
      </c>
      <c r="J26" s="21"/>
      <c r="K26" s="26"/>
      <c r="L26" s="27"/>
      <c r="M26" s="22"/>
      <c r="N26" s="22"/>
      <c r="O26" s="22"/>
      <c r="Q26" s="21"/>
      <c r="R26" s="26"/>
      <c r="S26" s="22"/>
      <c r="T26" s="22"/>
      <c r="U26" s="22"/>
      <c r="V26" s="22"/>
      <c r="W26" s="22"/>
      <c r="Y26" s="21"/>
      <c r="Z26" s="26"/>
      <c r="AA26" s="27"/>
      <c r="AB26" s="22"/>
      <c r="AC26" s="22"/>
      <c r="AD26" s="22"/>
    </row>
    <row r="27" spans="1:30" ht="17.25" x14ac:dyDescent="0.25">
      <c r="A27" s="31" t="s">
        <v>3</v>
      </c>
      <c r="B27" s="32" t="s">
        <v>31</v>
      </c>
      <c r="C27" s="30">
        <v>21</v>
      </c>
      <c r="D27" s="30" t="s">
        <v>2</v>
      </c>
      <c r="E27" s="36"/>
      <c r="F27" s="34">
        <f t="shared" si="3"/>
        <v>0</v>
      </c>
      <c r="G27" s="34">
        <f>C27*E27</f>
        <v>0</v>
      </c>
      <c r="H27" s="34">
        <f t="shared" si="4"/>
        <v>0</v>
      </c>
      <c r="J27" s="21"/>
      <c r="K27" s="26"/>
      <c r="L27" s="27"/>
      <c r="M27" s="22"/>
      <c r="N27" s="22"/>
      <c r="O27" s="22"/>
      <c r="Q27" s="21"/>
      <c r="R27" s="26"/>
      <c r="S27" s="22"/>
      <c r="T27" s="22"/>
      <c r="U27" s="22"/>
      <c r="V27" s="22"/>
      <c r="W27" s="22"/>
      <c r="Y27" s="21"/>
      <c r="Z27" s="26"/>
      <c r="AA27" s="27"/>
      <c r="AB27" s="22"/>
      <c r="AC27" s="22"/>
      <c r="AD27" s="22"/>
    </row>
    <row r="28" spans="1:30" ht="30" x14ac:dyDescent="0.25">
      <c r="A28" s="31" t="s">
        <v>4</v>
      </c>
      <c r="B28" s="32" t="s">
        <v>52</v>
      </c>
      <c r="C28" s="30">
        <v>30</v>
      </c>
      <c r="D28" s="30" t="s">
        <v>2</v>
      </c>
      <c r="E28" s="36"/>
      <c r="F28" s="34">
        <f t="shared" si="3"/>
        <v>0</v>
      </c>
      <c r="G28" s="34">
        <f>C28*E28</f>
        <v>0</v>
      </c>
      <c r="H28" s="34">
        <f t="shared" si="4"/>
        <v>0</v>
      </c>
      <c r="J28" s="21"/>
      <c r="K28" s="26"/>
      <c r="L28" s="27"/>
      <c r="M28" s="22"/>
      <c r="N28" s="22"/>
      <c r="O28" s="22"/>
      <c r="Q28" s="21"/>
      <c r="R28" s="26"/>
      <c r="S28" s="22"/>
      <c r="T28" s="22"/>
      <c r="U28" s="22"/>
      <c r="V28" s="22"/>
      <c r="W28" s="22"/>
      <c r="Y28" s="21"/>
      <c r="Z28" s="26"/>
      <c r="AA28" s="27"/>
      <c r="AB28" s="22"/>
      <c r="AC28" s="22"/>
      <c r="AD28" s="22"/>
    </row>
    <row r="29" spans="1:30" ht="17.25" x14ac:dyDescent="0.25">
      <c r="A29" s="31" t="s">
        <v>29</v>
      </c>
      <c r="B29" s="32" t="s">
        <v>53</v>
      </c>
      <c r="C29" s="30">
        <v>70</v>
      </c>
      <c r="D29" s="30" t="s">
        <v>2</v>
      </c>
      <c r="E29" s="36"/>
      <c r="F29" s="34">
        <f t="shared" si="3"/>
        <v>0</v>
      </c>
      <c r="G29" s="34">
        <f>E29*C29</f>
        <v>0</v>
      </c>
      <c r="H29" s="34">
        <f t="shared" si="4"/>
        <v>0</v>
      </c>
      <c r="J29" s="21"/>
      <c r="K29" s="26"/>
      <c r="L29" s="27"/>
      <c r="M29" s="22"/>
      <c r="N29" s="22"/>
      <c r="O29" s="22"/>
      <c r="Q29" s="21"/>
      <c r="R29" s="26"/>
      <c r="S29" s="22"/>
      <c r="T29" s="22"/>
      <c r="U29" s="22"/>
      <c r="V29" s="22"/>
      <c r="W29" s="22"/>
      <c r="Y29" s="21"/>
      <c r="Z29" s="26"/>
      <c r="AA29" s="27"/>
      <c r="AB29" s="22"/>
      <c r="AC29" s="22"/>
      <c r="AD29" s="22"/>
    </row>
    <row r="30" spans="1:30" ht="17.25" x14ac:dyDescent="0.25">
      <c r="A30" s="31" t="s">
        <v>30</v>
      </c>
      <c r="B30" s="32" t="s">
        <v>22</v>
      </c>
      <c r="C30" s="30">
        <v>20</v>
      </c>
      <c r="D30" s="30" t="s">
        <v>2</v>
      </c>
      <c r="E30" s="33"/>
      <c r="F30" s="34">
        <f t="shared" si="3"/>
        <v>0</v>
      </c>
      <c r="G30" s="34">
        <f>C30*E30</f>
        <v>0</v>
      </c>
      <c r="H30" s="34">
        <f t="shared" si="4"/>
        <v>0</v>
      </c>
      <c r="J30" s="21"/>
      <c r="K30" s="26"/>
      <c r="L30" s="27"/>
      <c r="M30" s="22"/>
      <c r="N30" s="22"/>
      <c r="O30" s="22"/>
      <c r="Q30" s="21"/>
      <c r="R30" s="26"/>
      <c r="S30" s="22"/>
      <c r="T30" s="22"/>
      <c r="U30" s="22"/>
      <c r="V30" s="22"/>
      <c r="W30" s="22"/>
      <c r="Y30" s="21"/>
      <c r="Z30" s="26"/>
      <c r="AA30" s="27"/>
      <c r="AB30" s="22"/>
      <c r="AC30" s="22"/>
      <c r="AD30" s="22"/>
    </row>
    <row r="31" spans="1:30" x14ac:dyDescent="0.25">
      <c r="A31" s="37" t="s">
        <v>15</v>
      </c>
      <c r="B31" s="37"/>
      <c r="C31" s="37"/>
      <c r="D31" s="37"/>
      <c r="E31" s="37"/>
      <c r="F31" s="37"/>
      <c r="G31" s="37"/>
      <c r="H31" s="37"/>
    </row>
    <row r="32" spans="1:30" ht="17.25" x14ac:dyDescent="0.25">
      <c r="A32" s="6" t="s">
        <v>0</v>
      </c>
      <c r="B32" s="10" t="s">
        <v>16</v>
      </c>
      <c r="C32" s="7">
        <v>10</v>
      </c>
      <c r="D32" s="7" t="s">
        <v>2</v>
      </c>
      <c r="E32" s="18"/>
      <c r="F32" s="8">
        <f>E32*1.23</f>
        <v>0</v>
      </c>
      <c r="G32" s="8">
        <f>C32*E32</f>
        <v>0</v>
      </c>
      <c r="H32" s="8">
        <f>C32*F32</f>
        <v>0</v>
      </c>
      <c r="J32" s="21"/>
      <c r="K32" s="26"/>
      <c r="L32" s="27"/>
      <c r="M32" s="22"/>
      <c r="N32" s="22"/>
      <c r="O32" s="22"/>
      <c r="Q32" s="21"/>
      <c r="R32" s="26"/>
      <c r="S32" s="22"/>
      <c r="T32" s="22"/>
      <c r="U32" s="22"/>
      <c r="V32" s="22"/>
      <c r="W32" s="22"/>
      <c r="Y32" s="21"/>
      <c r="Z32" s="26"/>
      <c r="AA32" s="27"/>
      <c r="AB32" s="22"/>
      <c r="AC32" s="22"/>
      <c r="AD32" s="22"/>
    </row>
    <row r="33" spans="1:30" x14ac:dyDescent="0.25">
      <c r="A33" s="37" t="s">
        <v>17</v>
      </c>
      <c r="B33" s="37"/>
      <c r="C33" s="37"/>
      <c r="D33" s="37"/>
      <c r="E33" s="37"/>
      <c r="F33" s="37"/>
      <c r="G33" s="37"/>
      <c r="H33" s="37"/>
    </row>
    <row r="34" spans="1:30" x14ac:dyDescent="0.25">
      <c r="A34" s="6" t="s">
        <v>0</v>
      </c>
      <c r="B34" s="10" t="s">
        <v>18</v>
      </c>
      <c r="C34" s="7">
        <v>10</v>
      </c>
      <c r="D34" s="7" t="s">
        <v>8</v>
      </c>
      <c r="E34" s="18"/>
      <c r="F34" s="8">
        <f>E34*1.23</f>
        <v>0</v>
      </c>
      <c r="G34" s="8">
        <f>C34*E34</f>
        <v>0</v>
      </c>
      <c r="H34" s="8">
        <f>C34*F34</f>
        <v>0</v>
      </c>
      <c r="J34" s="21"/>
      <c r="K34" s="21"/>
      <c r="L34" s="19"/>
      <c r="M34" s="22"/>
      <c r="N34" s="22"/>
      <c r="O34" s="22"/>
      <c r="Q34" s="21"/>
      <c r="R34" s="21"/>
      <c r="S34" s="22"/>
      <c r="T34" s="22"/>
      <c r="U34" s="22"/>
      <c r="V34" s="22"/>
      <c r="W34" s="22"/>
      <c r="Y34" s="21"/>
      <c r="Z34" s="21"/>
      <c r="AA34" s="19"/>
      <c r="AB34" s="22"/>
      <c r="AC34" s="22"/>
      <c r="AD34" s="22"/>
    </row>
    <row r="35" spans="1:30" x14ac:dyDescent="0.25">
      <c r="A35" s="6" t="s">
        <v>1</v>
      </c>
      <c r="B35" s="10" t="s">
        <v>19</v>
      </c>
      <c r="C35" s="7">
        <v>10</v>
      </c>
      <c r="D35" s="7" t="s">
        <v>8</v>
      </c>
      <c r="E35" s="18"/>
      <c r="F35" s="8">
        <f>E35*1.23</f>
        <v>0</v>
      </c>
      <c r="G35" s="8">
        <f>C35*E35</f>
        <v>0</v>
      </c>
      <c r="H35" s="8">
        <f>C35*F35</f>
        <v>0</v>
      </c>
      <c r="J35" s="21"/>
      <c r="K35" s="21"/>
      <c r="L35" s="19"/>
      <c r="M35" s="22"/>
      <c r="N35" s="22"/>
      <c r="O35" s="22"/>
      <c r="Q35" s="21"/>
      <c r="R35" s="21"/>
      <c r="S35" s="22"/>
      <c r="T35" s="22"/>
      <c r="U35" s="22"/>
      <c r="V35" s="22"/>
      <c r="W35" s="22"/>
      <c r="Y35" s="21"/>
      <c r="Z35" s="21"/>
      <c r="AA35" s="19"/>
      <c r="AB35" s="22"/>
      <c r="AC35" s="22"/>
      <c r="AD35" s="22"/>
    </row>
    <row r="36" spans="1:30" x14ac:dyDescent="0.25">
      <c r="A36" s="37" t="s">
        <v>55</v>
      </c>
      <c r="B36" s="37"/>
      <c r="C36" s="37"/>
      <c r="D36" s="37"/>
      <c r="E36" s="37"/>
      <c r="F36" s="37"/>
      <c r="G36" s="37"/>
      <c r="H36" s="37"/>
      <c r="J36" s="21"/>
      <c r="K36" s="21"/>
      <c r="L36" s="19"/>
      <c r="M36" s="22"/>
      <c r="N36" s="22"/>
      <c r="O36" s="22"/>
      <c r="Q36" s="21"/>
      <c r="R36" s="21"/>
      <c r="S36" s="22"/>
      <c r="T36" s="22"/>
      <c r="U36" s="22"/>
      <c r="V36" s="22"/>
      <c r="W36" s="22"/>
      <c r="Y36" s="21"/>
      <c r="Z36" s="21"/>
      <c r="AA36" s="19"/>
      <c r="AB36" s="22"/>
      <c r="AC36" s="22"/>
      <c r="AD36" s="22"/>
    </row>
    <row r="37" spans="1:30" ht="17.25" x14ac:dyDescent="0.25">
      <c r="A37" s="6" t="s">
        <v>0</v>
      </c>
      <c r="B37" s="10" t="s">
        <v>57</v>
      </c>
      <c r="C37" s="7">
        <v>5</v>
      </c>
      <c r="D37" s="7" t="s">
        <v>56</v>
      </c>
      <c r="E37" s="18"/>
      <c r="F37" s="8">
        <f>E37*1.23</f>
        <v>0</v>
      </c>
      <c r="G37" s="8">
        <f>E37*C37</f>
        <v>0</v>
      </c>
      <c r="H37" s="8">
        <f>F37*C37</f>
        <v>0</v>
      </c>
      <c r="J37" s="21"/>
      <c r="K37" s="21"/>
      <c r="L37" s="19"/>
      <c r="M37" s="22"/>
      <c r="N37" s="22"/>
      <c r="O37" s="22"/>
      <c r="Q37" s="21"/>
      <c r="R37" s="21"/>
      <c r="S37" s="22"/>
      <c r="T37" s="22"/>
      <c r="U37" s="22"/>
      <c r="V37" s="22"/>
      <c r="W37" s="22"/>
      <c r="Y37" s="21"/>
      <c r="Z37" s="21"/>
      <c r="AA37" s="19"/>
      <c r="AB37" s="22"/>
      <c r="AC37" s="22"/>
      <c r="AD37" s="22"/>
    </row>
    <row r="38" spans="1:30" x14ac:dyDescent="0.25">
      <c r="F38" s="9" t="s">
        <v>6</v>
      </c>
      <c r="G38" s="9">
        <f>H38/1.23</f>
        <v>0</v>
      </c>
      <c r="H38" s="9">
        <f>SUM(H35+H34+H32+H30+H28+H27+H26+H25+H23+H22+H21+H20+H19+H18+H17+H16+H15+H14+H13+H12+H11+H10+H9+H8+H37)</f>
        <v>0</v>
      </c>
      <c r="J38" s="21"/>
      <c r="K38" s="21"/>
      <c r="L38" s="19"/>
      <c r="M38" s="23"/>
      <c r="N38" s="23"/>
      <c r="O38" s="23"/>
      <c r="Q38" s="21"/>
      <c r="R38" s="21"/>
      <c r="S38" s="23"/>
      <c r="T38" s="23"/>
      <c r="U38" s="23"/>
      <c r="V38" s="23"/>
      <c r="W38" s="23"/>
      <c r="Y38" s="21"/>
      <c r="Z38" s="21"/>
      <c r="AA38" s="23"/>
      <c r="AB38" s="23"/>
      <c r="AC38" s="28"/>
      <c r="AD38" s="28"/>
    </row>
    <row r="42" spans="1:30" x14ac:dyDescent="0.25">
      <c r="B42" s="14"/>
      <c r="F42" s="15"/>
      <c r="G42" s="16"/>
      <c r="H42" s="16"/>
      <c r="M42" s="16"/>
      <c r="N42" s="16"/>
      <c r="O42" s="16"/>
      <c r="T42" s="16"/>
      <c r="U42" s="16"/>
      <c r="V42" s="16"/>
      <c r="W42" s="16"/>
    </row>
  </sheetData>
  <mergeCells count="10">
    <mergeCell ref="A36:H36"/>
    <mergeCell ref="Y2:AD2"/>
    <mergeCell ref="A33:H33"/>
    <mergeCell ref="C2:H2"/>
    <mergeCell ref="J2:M2"/>
    <mergeCell ref="Q2:T2"/>
    <mergeCell ref="A4:C4"/>
    <mergeCell ref="A7:H7"/>
    <mergeCell ref="A24:H24"/>
    <mergeCell ref="A31:H31"/>
  </mergeCells>
  <pageMargins left="0.7" right="0.7" top="0.75" bottom="0.75" header="0.3" footer="0.3"/>
  <pageSetup paperSize="9" scale="1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b.florys</dc:creator>
  <cp:lastModifiedBy>Patrycja Wojtysiak</cp:lastModifiedBy>
  <cp:lastPrinted>2024-01-23T14:37:34Z</cp:lastPrinted>
  <dcterms:created xsi:type="dcterms:W3CDTF">2022-02-13T18:07:40Z</dcterms:created>
  <dcterms:modified xsi:type="dcterms:W3CDTF">2025-02-10T08:10:28Z</dcterms:modified>
</cp:coreProperties>
</file>