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kolejemalopolskie-my.sharepoint.com/personal/edyta_nogaj_kolejemalopolskie_com_pl/Documents/Departament Zamówień/Postępowania/2025/PUBLICZNE UE/PRZETARG NIEOGRANICZONY/DZ.26.160.2025 - P2-P3 pojazdy EN57AL/SWZ+załączniki/"/>
    </mc:Choice>
  </mc:AlternateContent>
  <xr:revisionPtr revIDLastSave="0" documentId="8_{7560BA4A-3A99-459E-AEFE-84953A5615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57AL-1530" sheetId="2" r:id="rId1"/>
    <sheet name="EN57AL-1528" sheetId="3" r:id="rId2"/>
    <sheet name="EN57AL-1522" sheetId="4" r:id="rId3"/>
    <sheet name="EN57AL-1519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5" l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J3" i="5"/>
  <c r="I3" i="5"/>
  <c r="H3" i="5"/>
  <c r="H26" i="4" l="1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J3" i="4"/>
  <c r="I3" i="4"/>
  <c r="H3" i="4"/>
  <c r="J4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I4" i="3"/>
  <c r="I5" i="3"/>
  <c r="I33" i="3" s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H4" i="3"/>
  <c r="H5" i="3"/>
  <c r="H33" i="3" s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J3" i="3"/>
  <c r="I3" i="3"/>
  <c r="H3" i="3"/>
  <c r="H5" i="2"/>
  <c r="H29" i="2" s="1"/>
  <c r="J4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I4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H4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J3" i="2"/>
  <c r="I3" i="2"/>
  <c r="H3" i="2"/>
  <c r="J5" i="3" l="1"/>
  <c r="J33" i="3" s="1"/>
  <c r="I5" i="2"/>
  <c r="J5" i="2" s="1"/>
  <c r="J29" i="2" s="1"/>
  <c r="J33" i="5" l="1"/>
  <c r="I33" i="5"/>
  <c r="J26" i="4"/>
  <c r="I26" i="4"/>
  <c r="I29" i="2"/>
</calcChain>
</file>

<file path=xl/sharedStrings.xml><?xml version="1.0" encoding="utf-8"?>
<sst xmlns="http://schemas.openxmlformats.org/spreadsheetml/2006/main" count="372" uniqueCount="125">
  <si>
    <t xml:space="preserve">Lp. </t>
  </si>
  <si>
    <t>Opis uszkodzeń/braków</t>
  </si>
  <si>
    <t>Czynność</t>
  </si>
  <si>
    <t>Ilość</t>
  </si>
  <si>
    <t>Jednostka</t>
  </si>
  <si>
    <t>Cena jednostkowa [PLN] netto</t>
  </si>
  <si>
    <t xml:space="preserve">VAT  
[PLN]  </t>
  </si>
  <si>
    <t xml:space="preserve">Wartość łącznie 
[PLN] brutto </t>
  </si>
  <si>
    <t>uzupełnienie</t>
  </si>
  <si>
    <t>szt.</t>
  </si>
  <si>
    <t>wymiana</t>
  </si>
  <si>
    <t>Brak przekaźnika i podstawy w WC R15</t>
  </si>
  <si>
    <t>Brudne, porysowane panele ścienne przedziałów pasażerskich Ra, S, Rb</t>
  </si>
  <si>
    <t>pojazd</t>
  </si>
  <si>
    <t>Uszkodzone, porysowane panele ścienne i drzwi w WC (mały i duży przedział)</t>
  </si>
  <si>
    <t>naprawa / malowanie</t>
  </si>
  <si>
    <t xml:space="preserve">Uszkodzona taśma wykończeniowa na suficie w kabinie maszynisty Ra i Rb </t>
  </si>
  <si>
    <t>naprawa</t>
  </si>
  <si>
    <t>mb</t>
  </si>
  <si>
    <t>Brak tabliczek znamionowych na członach Rb i S</t>
  </si>
  <si>
    <t>Uszkodzone zamki na kwadrat klapki awaryjnego otwierania drzwi automatycznych wagon Ra i Rb</t>
  </si>
  <si>
    <t>Uszkodzony podłokietnik fotela maszynisty kab. Rb</t>
  </si>
  <si>
    <t>Niestabilne płyty podłogowe: wagon Ra - 2m2 przy WC , wagon S - 6m2 środkowy pas</t>
  </si>
  <si>
    <t>Uszkodzona wykładzina przy drzwiach / stopniach drzwi 2,3,4,9,11 - (punktowo odklejona)</t>
  </si>
  <si>
    <t>kpl/pojazd</t>
  </si>
  <si>
    <t>Niesprawna sonda poziomu wody WC (małe WC - 1szt. , duże WC - 1szt.)</t>
  </si>
  <si>
    <t>Odłączone przewody grzewcze instalacji WC (małe i duże)</t>
  </si>
  <si>
    <t>----</t>
  </si>
  <si>
    <t>Uszkodzone pasy rowerowe</t>
  </si>
  <si>
    <t>Rozwarstwiona szyba czołowa Rb</t>
  </si>
  <si>
    <t xml:space="preserve">Szyby czołowa kab Ra posiada drobne rysy eksploatacyjne i biały nalot </t>
  </si>
  <si>
    <t>polerowanie</t>
  </si>
  <si>
    <t>Niesprawny dozownik mydła w małym WC</t>
  </si>
  <si>
    <t>Niewłaściwe wskazania temp. zewnętrznej w kab Rb</t>
  </si>
  <si>
    <t>Uszkodzone/odbarwione lustro w WC</t>
  </si>
  <si>
    <t>Brak obudowy pasów rowerowych</t>
  </si>
  <si>
    <t>Pogięty zgarniacz czołowy kab Ra i Rb (uszkodzone wsporniki)</t>
  </si>
  <si>
    <t>Uszkodzony/przełamany przewijak w WC</t>
  </si>
  <si>
    <t>modyfikacja</t>
  </si>
  <si>
    <t>Brak obejmy zabezpieczenia windy dla niepełnosprawnych</t>
  </si>
  <si>
    <t>uzupełninie</t>
  </si>
  <si>
    <t>Uszkodzona linka awaryjnego otwierania drzwi automatycznych wagon 
(Ra - 1szt i Rb - szt.1)</t>
  </si>
  <si>
    <t xml:space="preserve">Niestabilne płyty podłogowe, uniesiona wykładzina wagon S </t>
  </si>
  <si>
    <t>Uszkodzona sonda poziomu wody w WC dużvm</t>
  </si>
  <si>
    <t>Uszkodzony zamek blokady drzwi łukowych w WC dużym</t>
  </si>
  <si>
    <t>Klejony/odkształcony mrozowo zbiornik wody w WC małym</t>
  </si>
  <si>
    <t>Niesprawny wentylator TD350-230 w WC małym</t>
  </si>
  <si>
    <t>Niesprawna grzałka wody 230V w WC małym</t>
  </si>
  <si>
    <t xml:space="preserve">Uszkodzony stycznik podgrzewania wody w małym WC </t>
  </si>
  <si>
    <t>Ogrzewanie wagon Ra - wypalony stycznik ogrzewania  (wymiana) + brak sygnału na rozrządzie ogrzewania</t>
  </si>
  <si>
    <t>Uszkodzone amortyzatory pionowe -siła 900</t>
  </si>
  <si>
    <t>Uszkodzone amortyzatory poziome (z bańką) - siła 900</t>
  </si>
  <si>
    <t>Uszkodzone amortyzatory pionowe - siła 730</t>
  </si>
  <si>
    <t xml:space="preserve">Uszkodzone mikrogumy w ościeżnicach drzwi między wagonowych </t>
  </si>
  <si>
    <t>Uszkodzona mechanicznie wykładzina podłogowa przy drzwiach wejściowych do kabiny maszynisty Ra</t>
  </si>
  <si>
    <t>Uszkodzone, porysowane tabliczki znamionowe na stopniach drzwi automatycznych</t>
  </si>
  <si>
    <t>Szyby okien czołowych posiadają
drobne rysy eksploatacyjne i biały nalot kabina Ra i Rb</t>
  </si>
  <si>
    <t xml:space="preserve"> </t>
  </si>
  <si>
    <t>kpl.</t>
  </si>
  <si>
    <t>Uszkodzone/porysowane i pomalowane graffiti - panele w WC małym</t>
  </si>
  <si>
    <t>Uszkodzony mechanicznie panel okienny w WC małym</t>
  </si>
  <si>
    <t>Uszkodzona malatura drzwi w WC małym</t>
  </si>
  <si>
    <t>Uszkodzone, odbarwione lustro w WC małym</t>
  </si>
  <si>
    <t>Uszkodzony próg w WC małym</t>
  </si>
  <si>
    <t>Ciężko zamykające się okna boczne w kabinie - wymiana prowadników okien 
(Ra - 2szt. , Rb - 2szt.)</t>
  </si>
  <si>
    <t>Odklejająca się wykładzina na progach drzwi automatycznych nr 2,3,11</t>
  </si>
  <si>
    <t>Niesprawna grzałka wody i fekalii 230V w małym WC</t>
  </si>
  <si>
    <t>Niesprawna grzałka wody i fekalii 230V w dużym WC</t>
  </si>
  <si>
    <t>Uszkodzony czujnik temperatury ogrzewania przypodłogowego wagon Rb</t>
  </si>
  <si>
    <t>Uszkodzony przycisk otwierania drzwi przejściowych wagon Rb - S 
(brak podświetlenia)</t>
  </si>
  <si>
    <t>Uszkodzony manipulator jazdy</t>
  </si>
  <si>
    <t>Uszkodzone amortyzatory poziome (z bańką) - siła 730</t>
  </si>
  <si>
    <t>Uszkodzony przycisk PCSWC w małym WC</t>
  </si>
  <si>
    <t>Brak klapki śmietniczki pod umywalką w małym WC</t>
  </si>
  <si>
    <t>Uszkodzone, porysowane drzwi wejściowe do kabiny maszynisty Ra i Rb</t>
  </si>
  <si>
    <t xml:space="preserve">Brak obejmy zabezpieczenia windy dla niepełnosprawnych </t>
  </si>
  <si>
    <t>Uszkodzony elektrozawór ½" w WC</t>
  </si>
  <si>
    <t>Uszkodzony/wyszczerbiony blat w dużym WC</t>
  </si>
  <si>
    <t>Uszkodzony zamek typu kwadrat klap szczytowych</t>
  </si>
  <si>
    <t>Uszkodzona klapka awaryjnego zewnętrznego otwierania drzwi wagon Ra i Rb</t>
  </si>
  <si>
    <t>Skorodowana, zatarta linka awaryjnego otwierania drzwi automatycznych wagon Ra i Rb</t>
  </si>
  <si>
    <t xml:space="preserve">Uszkodzona/przepalona wykładzina podłogowa przy drzwiach nr 11 i 12 - dwa typy wykładziny </t>
  </si>
  <si>
    <t>wymiana wykładziny</t>
  </si>
  <si>
    <t>Uszkodzony wentylator TD350 230V w małym WC</t>
  </si>
  <si>
    <t>Uszkodzony manipulator syren kabina Rb</t>
  </si>
  <si>
    <t xml:space="preserve">Uszkodzone amortyzatory poziome (z bańką) - siła 900 </t>
  </si>
  <si>
    <t>Luz na stopie fotela maszynisty kabina Rb</t>
  </si>
  <si>
    <t>Uszkodzone ramy okien z zewnątrz (wgniecenia) -  duże - szt.3, małe - szt.5</t>
  </si>
  <si>
    <t>Uszkodzony podłokietnik fotela maszynisty kabina Ra</t>
  </si>
  <si>
    <t>Pogięte pręty zgarniacza czołowego</t>
  </si>
  <si>
    <t>Uszkodzone maskownice ścian pomostowych</t>
  </si>
  <si>
    <t>Brudne, porysowane panele ścienne przedziałów pasażerskich</t>
  </si>
  <si>
    <t>Uszkodzony mechanizm ławeczki uchylnej</t>
  </si>
  <si>
    <t>Uszkodzone, odbarwione lustro w WC</t>
  </si>
  <si>
    <t>Luz na stopie foteli maszynisty (Ra, Rb)</t>
  </si>
  <si>
    <r>
      <t>m</t>
    </r>
    <r>
      <rPr>
        <vertAlign val="superscript"/>
        <sz val="12"/>
        <color rgb="FF000000"/>
        <rFont val="Arial"/>
        <family val="2"/>
        <charset val="238"/>
      </rPr>
      <t>2</t>
    </r>
  </si>
  <si>
    <r>
      <rPr>
        <sz val="12"/>
        <color rgb="FF2A2A2A"/>
        <rFont val="Arial"/>
        <family val="2"/>
        <charset val="238"/>
      </rPr>
      <t>Wypalony stycznik grupy I ogrzewania przedziału 1 wagon S</t>
    </r>
  </si>
  <si>
    <r>
      <t>Odkleja się wykładzina na progach drzwi automatycznych</t>
    </r>
    <r>
      <rPr>
        <vertAlign val="superscript"/>
        <sz val="12"/>
        <color rgb="FF131313"/>
        <rFont val="Arial"/>
        <family val="2"/>
        <charset val="238"/>
      </rPr>
      <t xml:space="preserve"> </t>
    </r>
    <r>
      <rPr>
        <sz val="12"/>
        <color rgb="FF131313"/>
        <rFont val="Arial"/>
        <family val="2"/>
        <charset val="238"/>
      </rPr>
      <t>(nr 2,5,7,8,10)</t>
    </r>
  </si>
  <si>
    <r>
      <t>Uszkodzone amortyzatory poziome</t>
    </r>
    <r>
      <rPr>
        <sz val="12"/>
        <rFont val="Arial"/>
        <family val="2"/>
        <charset val="238"/>
      </rPr>
      <t xml:space="preserve"> (z bańką)</t>
    </r>
    <r>
      <rPr>
        <sz val="12"/>
        <color rgb="FF0C0C0C"/>
        <rFont val="Arial"/>
        <family val="2"/>
        <charset val="238"/>
      </rPr>
      <t xml:space="preserve"> - siła 900</t>
    </r>
  </si>
  <si>
    <r>
      <rPr>
        <sz val="12"/>
        <color rgb="FF0F0F0F"/>
        <rFont val="Arial"/>
        <family val="2"/>
        <charset val="238"/>
      </rPr>
      <t>Uszkodzony czujnik zbliżeniowy zamka drzwi w WC</t>
    </r>
  </si>
  <si>
    <r>
      <rPr>
        <sz val="12"/>
        <color rgb="FF0C0C0C"/>
        <rFont val="Arial"/>
        <family val="2"/>
        <charset val="238"/>
      </rPr>
      <t>Zużyta otulina rury odpływu z małego WC</t>
    </r>
  </si>
  <si>
    <t>Uszkodzone, porysowane panele w WC dużym</t>
  </si>
  <si>
    <t>Wymiana sond (czujniki) poziomu fekalii 80% i 95% w dwóch zbiornikach</t>
  </si>
  <si>
    <t xml:space="preserve">Uszkodzona linka awaryjnego otwierania drzwi automatycznych - wagon Ra </t>
  </si>
  <si>
    <t>Uszkodzona linka awaryjnego otwierania drzwi automatycznych - wagon Rb</t>
  </si>
  <si>
    <t>Niestabilne płyty podłogowe, uniesiona wykładzina wagon S (środek)</t>
  </si>
  <si>
    <t>Uszkodzone/wypracowane uszczelki drzwi przejściowych (międzywagonowych)</t>
  </si>
  <si>
    <t>kpl./pojazd</t>
  </si>
  <si>
    <t>Wartość łącznie [PLN] netto</t>
  </si>
  <si>
    <t>Suma ŁĄCZNIE:</t>
  </si>
  <si>
    <t>Uszkodzone klapki awaryjnego zewnętrznego otwierania drzwi 
(Ra - szt,1, Rb - 1.szt)</t>
  </si>
  <si>
    <t>Skorodowana, zatarta linka awaryjnego otwierania drzwi automatycznych 
(wagon Ra - 1szt, Rb - 1szt.)</t>
  </si>
  <si>
    <t>Ciężko zamykające się okna boczne w kabinie - wymiana prowadników okien 
(Ra - 2 szt. i Rb - 2 szt.)</t>
  </si>
  <si>
    <t>Modyfikacja złącz wodowania wagon Ra i Rb 
(wymiana instalacji 'złącze wodowania - pudło', wymiana obecnych złączy na złącza UIC)</t>
  </si>
  <si>
    <t>Uszkodzone oświetlenie LED szyb wiatrołapów</t>
  </si>
  <si>
    <t>Brak wtyczek sterownika w małym i dużym WC</t>
  </si>
  <si>
    <t xml:space="preserve">Uszkodzony manipulator syren kabina Rb </t>
  </si>
  <si>
    <t>naprawa/malowanie</t>
  </si>
  <si>
    <t>Brak zamka typu kwadrat drzwi automatycznych (zewnętrznych)</t>
  </si>
  <si>
    <t>Niestabilne płyty podłogowe przy WC wagon Ra - dwa typy wykładziny</t>
  </si>
  <si>
    <t>naprawa i mycie</t>
  </si>
  <si>
    <r>
      <t xml:space="preserve">Oferta wykonawcy - prace dodatkowe opcjonalne do wykonania na pojeździe EN57AL - 1530
* </t>
    </r>
    <r>
      <rPr>
        <b/>
        <sz val="12"/>
        <color theme="1"/>
        <rFont val="Arial"/>
        <family val="2"/>
        <charset val="238"/>
      </rPr>
      <t>Wykonawca wypełnia wyłącznie komórki oznaczone kolorem zielonym</t>
    </r>
  </si>
  <si>
    <r>
      <t xml:space="preserve">Oferta wykonawcy - prace dodatkowe opcjonalne do wykonania na pojeździe EN57AL - 1528
</t>
    </r>
    <r>
      <rPr>
        <b/>
        <sz val="12"/>
        <color theme="1"/>
        <rFont val="Arial"/>
        <family val="2"/>
        <charset val="238"/>
      </rPr>
      <t>* Wykonawca wypełnia wyłącznie komórki oznaczone kolorem zielonym</t>
    </r>
  </si>
  <si>
    <r>
      <t xml:space="preserve">Oferta wykonawcy - prace dodatkowe opcjonalne do wykonania na pojeździe EN57AL - 1522
</t>
    </r>
    <r>
      <rPr>
        <b/>
        <sz val="12"/>
        <color theme="1"/>
        <rFont val="Arial"/>
        <family val="2"/>
        <charset val="238"/>
      </rPr>
      <t>* Wykonawca wypełnia wyłącznie komórki oznaczone kolorem zielonym</t>
    </r>
  </si>
  <si>
    <r>
      <t xml:space="preserve">Oferta wykonawcy - prace dodatkowe opcjonalne do wykonania na pojeździe EN57AL-1519
</t>
    </r>
    <r>
      <rPr>
        <b/>
        <sz val="12"/>
        <color theme="1"/>
        <rFont val="Arial"/>
        <family val="2"/>
        <charset val="238"/>
      </rPr>
      <t>* Wykonawca wypełnia wyłącznie komórki oznaczone kolorem zielonym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</si>
</sst>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[$zł-415]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0F0F0F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vertAlign val="superscript"/>
      <sz val="12"/>
      <color rgb="FF000000"/>
      <name val="Arial"/>
      <family val="2"/>
      <charset val="238"/>
    </font>
    <font>
      <sz val="12"/>
      <color rgb="FF131313"/>
      <name val="Arial"/>
      <family val="2"/>
      <charset val="238"/>
    </font>
    <font>
      <sz val="12"/>
      <color rgb="FF111111"/>
      <name val="Arial"/>
      <family val="2"/>
      <charset val="238"/>
    </font>
    <font>
      <sz val="12"/>
      <color rgb="FF0F0F11"/>
      <name val="Arial"/>
      <family val="2"/>
      <charset val="238"/>
    </font>
    <font>
      <sz val="12"/>
      <color rgb="FF151515"/>
      <name val="Arial"/>
      <family val="2"/>
      <charset val="238"/>
    </font>
    <font>
      <sz val="12"/>
      <color rgb="FF282828"/>
      <name val="Arial"/>
      <family val="2"/>
      <charset val="238"/>
    </font>
    <font>
      <sz val="12"/>
      <color rgb="FF2A2A2A"/>
      <name val="Arial"/>
      <family val="2"/>
      <charset val="238"/>
    </font>
    <font>
      <vertAlign val="superscript"/>
      <sz val="12"/>
      <color rgb="FF131313"/>
      <name val="Arial"/>
      <family val="2"/>
      <charset val="238"/>
    </font>
    <font>
      <sz val="12"/>
      <color rgb="FF0F1111"/>
      <name val="Arial"/>
      <family val="2"/>
      <charset val="238"/>
    </font>
    <font>
      <sz val="12"/>
      <color rgb="FF0C0C0C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horizontal="left" wrapText="1"/>
    </xf>
    <xf numFmtId="0" fontId="1" fillId="0" borderId="0" xfId="1" applyAlignment="1">
      <alignment horizontal="left"/>
    </xf>
    <xf numFmtId="0" fontId="4" fillId="0" borderId="0" xfId="1" applyFont="1"/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vertical="center" wrapText="1"/>
    </xf>
    <xf numFmtId="0" fontId="18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center" vertical="center" wrapText="1"/>
    </xf>
    <xf numFmtId="0" fontId="14" fillId="4" borderId="1" xfId="1" applyFont="1" applyFill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4" fillId="0" borderId="1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vertical="center" wrapText="1"/>
    </xf>
    <xf numFmtId="0" fontId="21" fillId="0" borderId="1" xfId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center" wrapText="1"/>
    </xf>
    <xf numFmtId="0" fontId="21" fillId="4" borderId="1" xfId="1" applyFont="1" applyFill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44" fontId="8" fillId="0" borderId="3" xfId="1" applyNumberFormat="1" applyFont="1" applyBorder="1" applyAlignment="1">
      <alignment horizontal="center" vertical="center" wrapText="1"/>
    </xf>
    <xf numFmtId="44" fontId="11" fillId="0" borderId="3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44" fontId="8" fillId="0" borderId="1" xfId="1" applyNumberFormat="1" applyFont="1" applyBorder="1" applyAlignment="1">
      <alignment horizontal="center" vertical="center" wrapText="1"/>
    </xf>
    <xf numFmtId="44" fontId="11" fillId="0" borderId="1" xfId="1" applyNumberFormat="1" applyFont="1" applyBorder="1" applyAlignment="1">
      <alignment horizontal="center" vertical="center"/>
    </xf>
    <xf numFmtId="44" fontId="22" fillId="0" borderId="1" xfId="1" applyNumberFormat="1" applyFont="1" applyBorder="1" applyAlignment="1">
      <alignment horizontal="center" vertical="center"/>
    </xf>
    <xf numFmtId="0" fontId="8" fillId="4" borderId="1" xfId="1" applyFont="1" applyFill="1" applyBorder="1" applyAlignment="1">
      <alignment vertical="center" wrapText="1"/>
    </xf>
    <xf numFmtId="0" fontId="8" fillId="0" borderId="1" xfId="1" quotePrefix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2" fontId="10" fillId="5" borderId="3" xfId="1" applyNumberFormat="1" applyFont="1" applyFill="1" applyBorder="1" applyAlignment="1">
      <alignment horizontal="center" vertical="center" wrapText="1"/>
    </xf>
    <xf numFmtId="164" fontId="8" fillId="5" borderId="3" xfId="1" applyNumberFormat="1" applyFont="1" applyFill="1" applyBorder="1" applyAlignment="1">
      <alignment horizontal="center" vertical="center" wrapText="1"/>
    </xf>
    <xf numFmtId="2" fontId="8" fillId="5" borderId="1" xfId="1" applyNumberFormat="1" applyFont="1" applyFill="1" applyBorder="1" applyAlignment="1">
      <alignment horizontal="center" vertical="center" wrapText="1"/>
    </xf>
    <xf numFmtId="2" fontId="10" fillId="5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3">
    <cellStyle name="Dziesiętny 2" xfId="2" xr:uid="{A17F2F0A-B8B2-48DA-AF3E-00ED4E1D5034}"/>
    <cellStyle name="Normalny" xfId="0" builtinId="0"/>
    <cellStyle name="Normalny 2" xfId="1" xr:uid="{C8C01EE7-DB8D-4477-A426-096FEB2C54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A5071-BE35-46F8-ABCB-701744D1C285}">
  <dimension ref="B1:J30"/>
  <sheetViews>
    <sheetView tabSelected="1" zoomScale="50" zoomScaleNormal="50" workbookViewId="0">
      <pane ySplit="1" topLeftCell="A15" activePane="bottomLeft" state="frozen"/>
      <selection pane="bottomLeft" activeCell="C28" sqref="C28"/>
    </sheetView>
  </sheetViews>
  <sheetFormatPr defaultColWidth="8.88671875" defaultRowHeight="14.4" x14ac:dyDescent="0.3"/>
  <cols>
    <col min="1" max="1" width="8.88671875" style="1"/>
    <col min="2" max="2" width="8.6640625" style="1" customWidth="1"/>
    <col min="3" max="3" width="84.88671875" style="1" customWidth="1"/>
    <col min="4" max="4" width="22.6640625" style="1" customWidth="1"/>
    <col min="5" max="5" width="10.6640625" style="1" customWidth="1"/>
    <col min="6" max="6" width="13" style="1" customWidth="1"/>
    <col min="7" max="7" width="19.21875" style="5" customWidth="1"/>
    <col min="8" max="8" width="20.88671875" style="1" customWidth="1"/>
    <col min="9" max="9" width="17.77734375" style="1" customWidth="1"/>
    <col min="10" max="10" width="20" style="1" customWidth="1"/>
    <col min="11" max="16384" width="8.88671875" style="1"/>
  </cols>
  <sheetData>
    <row r="1" spans="2:10" ht="55.2" customHeight="1" x14ac:dyDescent="0.3">
      <c r="B1" s="60" t="s">
        <v>121</v>
      </c>
      <c r="C1" s="61"/>
      <c r="D1" s="61"/>
      <c r="E1" s="61"/>
      <c r="F1" s="61"/>
      <c r="G1" s="61"/>
      <c r="H1" s="61"/>
      <c r="I1" s="61"/>
      <c r="J1" s="61"/>
    </row>
    <row r="2" spans="2:10" ht="58.8" customHeight="1" x14ac:dyDescent="0.3">
      <c r="B2" s="43" t="s">
        <v>0</v>
      </c>
      <c r="C2" s="44" t="s">
        <v>1</v>
      </c>
      <c r="D2" s="43" t="s">
        <v>2</v>
      </c>
      <c r="E2" s="43" t="s">
        <v>3</v>
      </c>
      <c r="F2" s="43" t="s">
        <v>4</v>
      </c>
      <c r="G2" s="45" t="s">
        <v>5</v>
      </c>
      <c r="H2" s="43" t="s">
        <v>108</v>
      </c>
      <c r="I2" s="43" t="s">
        <v>6</v>
      </c>
      <c r="J2" s="43" t="s">
        <v>7</v>
      </c>
    </row>
    <row r="3" spans="2:10" ht="40.200000000000003" customHeight="1" x14ac:dyDescent="0.3">
      <c r="B3" s="15">
        <v>1</v>
      </c>
      <c r="C3" s="35" t="s">
        <v>11</v>
      </c>
      <c r="D3" s="42" t="s">
        <v>8</v>
      </c>
      <c r="E3" s="15">
        <v>2</v>
      </c>
      <c r="F3" s="15" t="s">
        <v>9</v>
      </c>
      <c r="G3" s="56">
        <v>0</v>
      </c>
      <c r="H3" s="46">
        <f>G3*E3</f>
        <v>0</v>
      </c>
      <c r="I3" s="47">
        <f>H3*0.23</f>
        <v>0</v>
      </c>
      <c r="J3" s="47">
        <f>SUM(H3:I3)</f>
        <v>0</v>
      </c>
    </row>
    <row r="4" spans="2:10" ht="40.200000000000003" customHeight="1" x14ac:dyDescent="0.3">
      <c r="B4" s="6">
        <v>2</v>
      </c>
      <c r="C4" s="7" t="s">
        <v>12</v>
      </c>
      <c r="D4" s="8" t="s">
        <v>120</v>
      </c>
      <c r="E4" s="6">
        <v>1</v>
      </c>
      <c r="F4" s="6" t="s">
        <v>13</v>
      </c>
      <c r="G4" s="56">
        <v>0</v>
      </c>
      <c r="H4" s="46">
        <f t="shared" ref="H4:H28" si="0">G4*E4</f>
        <v>0</v>
      </c>
      <c r="I4" s="47">
        <f t="shared" ref="I4:I28" si="1">H4*0.23</f>
        <v>0</v>
      </c>
      <c r="J4" s="47">
        <f t="shared" ref="J4:J28" si="2">SUM(H4:I4)</f>
        <v>0</v>
      </c>
    </row>
    <row r="5" spans="2:10" ht="40.200000000000003" customHeight="1" x14ac:dyDescent="0.3">
      <c r="B5" s="6">
        <v>3</v>
      </c>
      <c r="C5" s="7" t="s">
        <v>14</v>
      </c>
      <c r="D5" s="8" t="s">
        <v>15</v>
      </c>
      <c r="E5" s="6">
        <v>1</v>
      </c>
      <c r="F5" s="6" t="s">
        <v>13</v>
      </c>
      <c r="G5" s="56">
        <v>0</v>
      </c>
      <c r="H5" s="46">
        <f t="shared" si="0"/>
        <v>0</v>
      </c>
      <c r="I5" s="47">
        <f t="shared" si="1"/>
        <v>0</v>
      </c>
      <c r="J5" s="47">
        <f t="shared" si="2"/>
        <v>0</v>
      </c>
    </row>
    <row r="6" spans="2:10" ht="40.200000000000003" customHeight="1" x14ac:dyDescent="0.3">
      <c r="B6" s="6">
        <v>4</v>
      </c>
      <c r="C6" s="7" t="s">
        <v>16</v>
      </c>
      <c r="D6" s="8" t="s">
        <v>17</v>
      </c>
      <c r="E6" s="6">
        <v>4</v>
      </c>
      <c r="F6" s="6" t="s">
        <v>18</v>
      </c>
      <c r="G6" s="56">
        <v>0</v>
      </c>
      <c r="H6" s="46">
        <f t="shared" si="0"/>
        <v>0</v>
      </c>
      <c r="I6" s="47">
        <f t="shared" si="1"/>
        <v>0</v>
      </c>
      <c r="J6" s="47">
        <f t="shared" si="2"/>
        <v>0</v>
      </c>
    </row>
    <row r="7" spans="2:10" ht="40.200000000000003" customHeight="1" x14ac:dyDescent="0.3">
      <c r="B7" s="6">
        <v>5</v>
      </c>
      <c r="C7" s="7" t="s">
        <v>19</v>
      </c>
      <c r="D7" s="9" t="s">
        <v>8</v>
      </c>
      <c r="E7" s="6">
        <v>3</v>
      </c>
      <c r="F7" s="6" t="s">
        <v>9</v>
      </c>
      <c r="G7" s="56">
        <v>0</v>
      </c>
      <c r="H7" s="46">
        <f t="shared" si="0"/>
        <v>0</v>
      </c>
      <c r="I7" s="47">
        <f t="shared" si="1"/>
        <v>0</v>
      </c>
      <c r="J7" s="47">
        <f t="shared" si="2"/>
        <v>0</v>
      </c>
    </row>
    <row r="8" spans="2:10" ht="40.200000000000003" customHeight="1" x14ac:dyDescent="0.3">
      <c r="B8" s="6">
        <v>6</v>
      </c>
      <c r="C8" s="7" t="s">
        <v>110</v>
      </c>
      <c r="D8" s="9" t="s">
        <v>10</v>
      </c>
      <c r="E8" s="6">
        <v>2</v>
      </c>
      <c r="F8" s="6" t="s">
        <v>9</v>
      </c>
      <c r="G8" s="56">
        <v>0</v>
      </c>
      <c r="H8" s="46">
        <f t="shared" si="0"/>
        <v>0</v>
      </c>
      <c r="I8" s="47">
        <f t="shared" si="1"/>
        <v>0</v>
      </c>
      <c r="J8" s="47">
        <f t="shared" si="2"/>
        <v>0</v>
      </c>
    </row>
    <row r="9" spans="2:10" ht="40.200000000000003" customHeight="1" x14ac:dyDescent="0.3">
      <c r="B9" s="6">
        <v>7</v>
      </c>
      <c r="C9" s="7" t="s">
        <v>20</v>
      </c>
      <c r="D9" s="8" t="s">
        <v>10</v>
      </c>
      <c r="E9" s="6">
        <v>2</v>
      </c>
      <c r="F9" s="6" t="s">
        <v>9</v>
      </c>
      <c r="G9" s="56">
        <v>0</v>
      </c>
      <c r="H9" s="46">
        <f t="shared" si="0"/>
        <v>0</v>
      </c>
      <c r="I9" s="47">
        <f t="shared" si="1"/>
        <v>0</v>
      </c>
      <c r="J9" s="47">
        <f t="shared" si="2"/>
        <v>0</v>
      </c>
    </row>
    <row r="10" spans="2:10" ht="40.200000000000003" customHeight="1" x14ac:dyDescent="0.3">
      <c r="B10" s="6">
        <v>8</v>
      </c>
      <c r="C10" s="7" t="s">
        <v>21</v>
      </c>
      <c r="D10" s="8" t="s">
        <v>10</v>
      </c>
      <c r="E10" s="6">
        <v>1</v>
      </c>
      <c r="F10" s="6" t="s">
        <v>9</v>
      </c>
      <c r="G10" s="56">
        <v>0</v>
      </c>
      <c r="H10" s="46">
        <f t="shared" si="0"/>
        <v>0</v>
      </c>
      <c r="I10" s="47">
        <f t="shared" si="1"/>
        <v>0</v>
      </c>
      <c r="J10" s="47">
        <f t="shared" si="2"/>
        <v>0</v>
      </c>
    </row>
    <row r="11" spans="2:10" ht="40.200000000000003" customHeight="1" x14ac:dyDescent="0.3">
      <c r="B11" s="6">
        <v>9</v>
      </c>
      <c r="C11" s="7" t="s">
        <v>111</v>
      </c>
      <c r="D11" s="8" t="s">
        <v>10</v>
      </c>
      <c r="E11" s="6">
        <v>2</v>
      </c>
      <c r="F11" s="6" t="s">
        <v>9</v>
      </c>
      <c r="G11" s="56">
        <v>0</v>
      </c>
      <c r="H11" s="46">
        <f t="shared" si="0"/>
        <v>0</v>
      </c>
      <c r="I11" s="47">
        <f t="shared" si="1"/>
        <v>0</v>
      </c>
      <c r="J11" s="47">
        <f t="shared" si="2"/>
        <v>0</v>
      </c>
    </row>
    <row r="12" spans="2:10" ht="47.4" customHeight="1" x14ac:dyDescent="0.3">
      <c r="B12" s="6">
        <v>10</v>
      </c>
      <c r="C12" s="10" t="s">
        <v>22</v>
      </c>
      <c r="D12" s="8" t="s">
        <v>17</v>
      </c>
      <c r="E12" s="6">
        <v>8</v>
      </c>
      <c r="F12" s="6" t="s">
        <v>95</v>
      </c>
      <c r="G12" s="56">
        <v>0</v>
      </c>
      <c r="H12" s="46">
        <f t="shared" si="0"/>
        <v>0</v>
      </c>
      <c r="I12" s="47">
        <f t="shared" si="1"/>
        <v>0</v>
      </c>
      <c r="J12" s="47">
        <f t="shared" si="2"/>
        <v>0</v>
      </c>
    </row>
    <row r="13" spans="2:10" ht="40.200000000000003" customHeight="1" x14ac:dyDescent="0.3">
      <c r="B13" s="6">
        <v>11</v>
      </c>
      <c r="C13" s="7" t="s">
        <v>23</v>
      </c>
      <c r="D13" s="9" t="s">
        <v>17</v>
      </c>
      <c r="E13" s="6">
        <v>4</v>
      </c>
      <c r="F13" s="6" t="s">
        <v>18</v>
      </c>
      <c r="G13" s="56">
        <v>0</v>
      </c>
      <c r="H13" s="46">
        <f t="shared" si="0"/>
        <v>0</v>
      </c>
      <c r="I13" s="47">
        <f t="shared" si="1"/>
        <v>0</v>
      </c>
      <c r="J13" s="47">
        <f t="shared" si="2"/>
        <v>0</v>
      </c>
    </row>
    <row r="14" spans="2:10" ht="40.200000000000003" customHeight="1" x14ac:dyDescent="0.3">
      <c r="B14" s="6">
        <v>12</v>
      </c>
      <c r="C14" s="7" t="s">
        <v>94</v>
      </c>
      <c r="D14" s="8" t="s">
        <v>17</v>
      </c>
      <c r="E14" s="6">
        <v>2</v>
      </c>
      <c r="F14" s="6" t="s">
        <v>9</v>
      </c>
      <c r="G14" s="56">
        <v>0</v>
      </c>
      <c r="H14" s="46">
        <f t="shared" si="0"/>
        <v>0</v>
      </c>
      <c r="I14" s="47">
        <f t="shared" si="1"/>
        <v>0</v>
      </c>
      <c r="J14" s="47">
        <f t="shared" si="2"/>
        <v>0</v>
      </c>
    </row>
    <row r="15" spans="2:10" ht="40.200000000000003" customHeight="1" x14ac:dyDescent="0.3">
      <c r="B15" s="6">
        <v>13</v>
      </c>
      <c r="C15" s="10" t="s">
        <v>112</v>
      </c>
      <c r="D15" s="8" t="s">
        <v>10</v>
      </c>
      <c r="E15" s="6">
        <v>4</v>
      </c>
      <c r="F15" s="6" t="s">
        <v>9</v>
      </c>
      <c r="G15" s="56">
        <v>0</v>
      </c>
      <c r="H15" s="46">
        <f t="shared" si="0"/>
        <v>0</v>
      </c>
      <c r="I15" s="47">
        <f t="shared" si="1"/>
        <v>0</v>
      </c>
      <c r="J15" s="47">
        <f t="shared" si="2"/>
        <v>0</v>
      </c>
    </row>
    <row r="16" spans="2:10" ht="40.200000000000003" customHeight="1" x14ac:dyDescent="0.3">
      <c r="B16" s="6">
        <v>14</v>
      </c>
      <c r="C16" s="7" t="s">
        <v>25</v>
      </c>
      <c r="D16" s="8" t="s">
        <v>10</v>
      </c>
      <c r="E16" s="6">
        <v>2</v>
      </c>
      <c r="F16" s="6" t="s">
        <v>9</v>
      </c>
      <c r="G16" s="56">
        <v>0</v>
      </c>
      <c r="H16" s="46">
        <f t="shared" si="0"/>
        <v>0</v>
      </c>
      <c r="I16" s="47">
        <f t="shared" si="1"/>
        <v>0</v>
      </c>
      <c r="J16" s="47">
        <f t="shared" si="2"/>
        <v>0</v>
      </c>
    </row>
    <row r="17" spans="2:10" ht="40.200000000000003" customHeight="1" x14ac:dyDescent="0.3">
      <c r="B17" s="6">
        <v>15</v>
      </c>
      <c r="C17" s="7" t="s">
        <v>26</v>
      </c>
      <c r="D17" s="8" t="s">
        <v>17</v>
      </c>
      <c r="E17" s="6">
        <v>1</v>
      </c>
      <c r="F17" s="54" t="s">
        <v>13</v>
      </c>
      <c r="G17" s="56">
        <v>0</v>
      </c>
      <c r="H17" s="46">
        <f t="shared" si="0"/>
        <v>0</v>
      </c>
      <c r="I17" s="47">
        <f t="shared" si="1"/>
        <v>0</v>
      </c>
      <c r="J17" s="47">
        <f t="shared" si="2"/>
        <v>0</v>
      </c>
    </row>
    <row r="18" spans="2:10" ht="40.200000000000003" customHeight="1" x14ac:dyDescent="0.3">
      <c r="B18" s="6">
        <v>16</v>
      </c>
      <c r="C18" s="7" t="s">
        <v>28</v>
      </c>
      <c r="D18" s="8" t="s">
        <v>10</v>
      </c>
      <c r="E18" s="6">
        <v>2</v>
      </c>
      <c r="F18" s="6" t="s">
        <v>9</v>
      </c>
      <c r="G18" s="56">
        <v>0</v>
      </c>
      <c r="H18" s="46">
        <f t="shared" si="0"/>
        <v>0</v>
      </c>
      <c r="I18" s="47">
        <f t="shared" si="1"/>
        <v>0</v>
      </c>
      <c r="J18" s="47">
        <f t="shared" si="2"/>
        <v>0</v>
      </c>
    </row>
    <row r="19" spans="2:10" ht="40.200000000000003" customHeight="1" x14ac:dyDescent="0.3">
      <c r="B19" s="6">
        <v>17</v>
      </c>
      <c r="C19" s="7" t="s">
        <v>29</v>
      </c>
      <c r="D19" s="8" t="s">
        <v>10</v>
      </c>
      <c r="E19" s="6">
        <v>1</v>
      </c>
      <c r="F19" s="6" t="s">
        <v>9</v>
      </c>
      <c r="G19" s="56">
        <v>0</v>
      </c>
      <c r="H19" s="46">
        <f t="shared" si="0"/>
        <v>0</v>
      </c>
      <c r="I19" s="47">
        <f t="shared" si="1"/>
        <v>0</v>
      </c>
      <c r="J19" s="47">
        <f t="shared" si="2"/>
        <v>0</v>
      </c>
    </row>
    <row r="20" spans="2:10" ht="40.200000000000003" customHeight="1" x14ac:dyDescent="0.3">
      <c r="B20" s="6">
        <v>18</v>
      </c>
      <c r="C20" s="10" t="s">
        <v>30</v>
      </c>
      <c r="D20" s="8" t="s">
        <v>31</v>
      </c>
      <c r="E20" s="6">
        <v>1</v>
      </c>
      <c r="F20" s="6" t="s">
        <v>9</v>
      </c>
      <c r="G20" s="56">
        <v>0</v>
      </c>
      <c r="H20" s="46">
        <f t="shared" si="0"/>
        <v>0</v>
      </c>
      <c r="I20" s="47">
        <f t="shared" si="1"/>
        <v>0</v>
      </c>
      <c r="J20" s="47">
        <f t="shared" si="2"/>
        <v>0</v>
      </c>
    </row>
    <row r="21" spans="2:10" ht="40.200000000000003" customHeight="1" x14ac:dyDescent="0.3">
      <c r="B21" s="6">
        <v>19</v>
      </c>
      <c r="C21" s="7" t="s">
        <v>32</v>
      </c>
      <c r="D21" s="8" t="s">
        <v>10</v>
      </c>
      <c r="E21" s="6">
        <v>1</v>
      </c>
      <c r="F21" s="6" t="s">
        <v>9</v>
      </c>
      <c r="G21" s="56">
        <v>0</v>
      </c>
      <c r="H21" s="46">
        <f t="shared" si="0"/>
        <v>0</v>
      </c>
      <c r="I21" s="47">
        <f t="shared" si="1"/>
        <v>0</v>
      </c>
      <c r="J21" s="47">
        <f t="shared" si="2"/>
        <v>0</v>
      </c>
    </row>
    <row r="22" spans="2:10" ht="40.200000000000003" customHeight="1" x14ac:dyDescent="0.3">
      <c r="B22" s="6">
        <v>20</v>
      </c>
      <c r="C22" s="11" t="s">
        <v>53</v>
      </c>
      <c r="D22" s="8" t="s">
        <v>10</v>
      </c>
      <c r="E22" s="6">
        <v>1</v>
      </c>
      <c r="F22" s="6" t="s">
        <v>24</v>
      </c>
      <c r="G22" s="56">
        <v>0</v>
      </c>
      <c r="H22" s="46">
        <f t="shared" si="0"/>
        <v>0</v>
      </c>
      <c r="I22" s="47">
        <f t="shared" si="1"/>
        <v>0</v>
      </c>
      <c r="J22" s="47">
        <f t="shared" si="2"/>
        <v>0</v>
      </c>
    </row>
    <row r="23" spans="2:10" ht="40.200000000000003" customHeight="1" x14ac:dyDescent="0.3">
      <c r="B23" s="6">
        <v>21</v>
      </c>
      <c r="C23" s="12" t="s">
        <v>33</v>
      </c>
      <c r="D23" s="8" t="s">
        <v>17</v>
      </c>
      <c r="E23" s="6">
        <v>1</v>
      </c>
      <c r="F23" s="6" t="s">
        <v>24</v>
      </c>
      <c r="G23" s="56">
        <v>0</v>
      </c>
      <c r="H23" s="46">
        <f t="shared" si="0"/>
        <v>0</v>
      </c>
      <c r="I23" s="47">
        <f t="shared" si="1"/>
        <v>0</v>
      </c>
      <c r="J23" s="47">
        <f t="shared" si="2"/>
        <v>0</v>
      </c>
    </row>
    <row r="24" spans="2:10" ht="40.200000000000003" customHeight="1" x14ac:dyDescent="0.3">
      <c r="B24" s="6">
        <v>22</v>
      </c>
      <c r="C24" s="12" t="s">
        <v>34</v>
      </c>
      <c r="D24" s="8" t="s">
        <v>10</v>
      </c>
      <c r="E24" s="6">
        <v>1</v>
      </c>
      <c r="F24" s="6" t="s">
        <v>9</v>
      </c>
      <c r="G24" s="56">
        <v>0</v>
      </c>
      <c r="H24" s="46">
        <f t="shared" si="0"/>
        <v>0</v>
      </c>
      <c r="I24" s="47">
        <f t="shared" si="1"/>
        <v>0</v>
      </c>
      <c r="J24" s="47">
        <f t="shared" si="2"/>
        <v>0</v>
      </c>
    </row>
    <row r="25" spans="2:10" ht="40.200000000000003" customHeight="1" x14ac:dyDescent="0.3">
      <c r="B25" s="6">
        <v>23</v>
      </c>
      <c r="C25" s="12" t="s">
        <v>35</v>
      </c>
      <c r="D25" s="8" t="s">
        <v>8</v>
      </c>
      <c r="E25" s="6">
        <v>15</v>
      </c>
      <c r="F25" s="6" t="s">
        <v>9</v>
      </c>
      <c r="G25" s="56">
        <v>0</v>
      </c>
      <c r="H25" s="46">
        <f t="shared" si="0"/>
        <v>0</v>
      </c>
      <c r="I25" s="47">
        <f t="shared" si="1"/>
        <v>0</v>
      </c>
      <c r="J25" s="47">
        <f t="shared" si="2"/>
        <v>0</v>
      </c>
    </row>
    <row r="26" spans="2:10" ht="40.200000000000003" customHeight="1" x14ac:dyDescent="0.3">
      <c r="B26" s="6">
        <v>24</v>
      </c>
      <c r="C26" s="13" t="s">
        <v>36</v>
      </c>
      <c r="D26" s="14" t="s">
        <v>17</v>
      </c>
      <c r="E26" s="6">
        <v>2</v>
      </c>
      <c r="F26" s="6" t="s">
        <v>9</v>
      </c>
      <c r="G26" s="56">
        <v>0</v>
      </c>
      <c r="H26" s="46">
        <f t="shared" si="0"/>
        <v>0</v>
      </c>
      <c r="I26" s="47">
        <f t="shared" si="1"/>
        <v>0</v>
      </c>
      <c r="J26" s="47">
        <f t="shared" si="2"/>
        <v>0</v>
      </c>
    </row>
    <row r="27" spans="2:10" ht="40.200000000000003" customHeight="1" x14ac:dyDescent="0.3">
      <c r="B27" s="6">
        <v>25</v>
      </c>
      <c r="C27" s="12" t="s">
        <v>37</v>
      </c>
      <c r="D27" s="8" t="s">
        <v>10</v>
      </c>
      <c r="E27" s="6">
        <v>1</v>
      </c>
      <c r="F27" s="6" t="s">
        <v>9</v>
      </c>
      <c r="G27" s="56">
        <v>0</v>
      </c>
      <c r="H27" s="46">
        <f t="shared" si="0"/>
        <v>0</v>
      </c>
      <c r="I27" s="47">
        <f t="shared" si="1"/>
        <v>0</v>
      </c>
      <c r="J27" s="47">
        <f t="shared" si="2"/>
        <v>0</v>
      </c>
    </row>
    <row r="28" spans="2:10" ht="60" customHeight="1" x14ac:dyDescent="0.3">
      <c r="B28" s="6">
        <v>26</v>
      </c>
      <c r="C28" s="12" t="s">
        <v>113</v>
      </c>
      <c r="D28" s="8" t="s">
        <v>38</v>
      </c>
      <c r="E28" s="6">
        <v>1</v>
      </c>
      <c r="F28" s="49" t="s">
        <v>13</v>
      </c>
      <c r="G28" s="56">
        <v>0</v>
      </c>
      <c r="H28" s="46">
        <f t="shared" si="0"/>
        <v>0</v>
      </c>
      <c r="I28" s="47">
        <f t="shared" si="1"/>
        <v>0</v>
      </c>
      <c r="J28" s="47">
        <f t="shared" si="2"/>
        <v>0</v>
      </c>
    </row>
    <row r="29" spans="2:10" ht="45.6" customHeight="1" x14ac:dyDescent="0.3">
      <c r="E29" s="63" t="s">
        <v>109</v>
      </c>
      <c r="F29" s="64"/>
      <c r="G29" s="64"/>
      <c r="H29" s="52">
        <f>SUM(H3:H28)</f>
        <v>0</v>
      </c>
      <c r="I29" s="52">
        <f>SUM(I3:I28)</f>
        <v>0</v>
      </c>
      <c r="J29" s="52">
        <f>SUM(J3:J28)</f>
        <v>0</v>
      </c>
    </row>
    <row r="30" spans="2:10" x14ac:dyDescent="0.3">
      <c r="E30" s="62"/>
      <c r="F30" s="62"/>
      <c r="G30" s="62"/>
    </row>
  </sheetData>
  <mergeCells count="3">
    <mergeCell ref="B1:J1"/>
    <mergeCell ref="E30:G30"/>
    <mergeCell ref="E29:G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20BE-B3B1-431B-8433-8F6070F79045}">
  <dimension ref="B1:K33"/>
  <sheetViews>
    <sheetView topLeftCell="A17" zoomScale="50" zoomScaleNormal="50" workbookViewId="0">
      <selection activeCell="B1" sqref="B1:J1"/>
    </sheetView>
  </sheetViews>
  <sheetFormatPr defaultColWidth="8.88671875" defaultRowHeight="14.4" x14ac:dyDescent="0.3"/>
  <cols>
    <col min="1" max="1" width="8.88671875" style="1"/>
    <col min="2" max="2" width="8.6640625" style="1" customWidth="1"/>
    <col min="3" max="3" width="78.6640625" style="4" customWidth="1"/>
    <col min="4" max="4" width="30.33203125" style="1" customWidth="1"/>
    <col min="5" max="5" width="8.6640625" style="1" customWidth="1"/>
    <col min="6" max="6" width="13.33203125" style="1" customWidth="1"/>
    <col min="7" max="7" width="17.109375" style="1" customWidth="1"/>
    <col min="8" max="8" width="20.109375" style="1" customWidth="1"/>
    <col min="9" max="9" width="16.21875" style="1" customWidth="1"/>
    <col min="10" max="10" width="18.33203125" style="1" bestFit="1" customWidth="1"/>
    <col min="11" max="16384" width="8.88671875" style="1"/>
  </cols>
  <sheetData>
    <row r="1" spans="2:10" ht="55.95" customHeight="1" x14ac:dyDescent="0.3">
      <c r="B1" s="60" t="s">
        <v>122</v>
      </c>
      <c r="C1" s="61"/>
      <c r="D1" s="61"/>
      <c r="E1" s="61"/>
      <c r="F1" s="61"/>
      <c r="G1" s="61"/>
      <c r="H1" s="61"/>
      <c r="I1" s="61"/>
      <c r="J1" s="61"/>
    </row>
    <row r="2" spans="2:10" ht="48.6" customHeight="1" x14ac:dyDescent="0.3">
      <c r="B2" s="43" t="s">
        <v>0</v>
      </c>
      <c r="C2" s="44" t="s">
        <v>1</v>
      </c>
      <c r="D2" s="43" t="s">
        <v>2</v>
      </c>
      <c r="E2" s="43" t="s">
        <v>3</v>
      </c>
      <c r="F2" s="43" t="s">
        <v>4</v>
      </c>
      <c r="G2" s="45" t="s">
        <v>5</v>
      </c>
      <c r="H2" s="43" t="s">
        <v>108</v>
      </c>
      <c r="I2" s="43" t="s">
        <v>6</v>
      </c>
      <c r="J2" s="43" t="s">
        <v>7</v>
      </c>
    </row>
    <row r="3" spans="2:10" ht="40.200000000000003" customHeight="1" x14ac:dyDescent="0.3">
      <c r="B3" s="15">
        <v>1</v>
      </c>
      <c r="C3" s="16" t="s">
        <v>39</v>
      </c>
      <c r="D3" s="17" t="s">
        <v>40</v>
      </c>
      <c r="E3" s="15">
        <v>2</v>
      </c>
      <c r="F3" s="15" t="s">
        <v>9</v>
      </c>
      <c r="G3" s="57">
        <v>0</v>
      </c>
      <c r="H3" s="46">
        <f>G3*E3</f>
        <v>0</v>
      </c>
      <c r="I3" s="47">
        <f>H3*0.23</f>
        <v>0</v>
      </c>
      <c r="J3" s="47">
        <f>SUM(H3:I3)</f>
        <v>0</v>
      </c>
    </row>
    <row r="4" spans="2:10" ht="40.200000000000003" customHeight="1" x14ac:dyDescent="0.3">
      <c r="B4" s="15">
        <v>3</v>
      </c>
      <c r="C4" s="18" t="s">
        <v>20</v>
      </c>
      <c r="D4" s="19" t="s">
        <v>10</v>
      </c>
      <c r="E4" s="6">
        <v>2</v>
      </c>
      <c r="F4" s="6" t="s">
        <v>9</v>
      </c>
      <c r="G4" s="57">
        <v>0</v>
      </c>
      <c r="H4" s="46">
        <f t="shared" ref="H4:H32" si="0">G4*E4</f>
        <v>0</v>
      </c>
      <c r="I4" s="47">
        <f t="shared" ref="I4:I32" si="1">H4*0.23</f>
        <v>0</v>
      </c>
      <c r="J4" s="47">
        <f t="shared" ref="J4:J32" si="2">SUM(H4:I4)</f>
        <v>0</v>
      </c>
    </row>
    <row r="5" spans="2:10" ht="40.200000000000003" customHeight="1" x14ac:dyDescent="0.3">
      <c r="B5" s="6">
        <v>4</v>
      </c>
      <c r="C5" s="18" t="s">
        <v>79</v>
      </c>
      <c r="D5" s="19" t="s">
        <v>10</v>
      </c>
      <c r="E5" s="6">
        <v>2</v>
      </c>
      <c r="F5" s="6" t="s">
        <v>9</v>
      </c>
      <c r="G5" s="57">
        <v>0</v>
      </c>
      <c r="H5" s="46">
        <f t="shared" si="0"/>
        <v>0</v>
      </c>
      <c r="I5" s="47">
        <f t="shared" si="1"/>
        <v>0</v>
      </c>
      <c r="J5" s="47">
        <f t="shared" si="2"/>
        <v>0</v>
      </c>
    </row>
    <row r="6" spans="2:10" ht="40.200000000000003" customHeight="1" x14ac:dyDescent="0.3">
      <c r="B6" s="15">
        <v>5</v>
      </c>
      <c r="C6" s="18" t="s">
        <v>41</v>
      </c>
      <c r="D6" s="19" t="s">
        <v>10</v>
      </c>
      <c r="E6" s="6">
        <v>2</v>
      </c>
      <c r="F6" s="6" t="s">
        <v>9</v>
      </c>
      <c r="G6" s="57">
        <v>0</v>
      </c>
      <c r="H6" s="46">
        <f t="shared" si="0"/>
        <v>0</v>
      </c>
      <c r="I6" s="47">
        <f t="shared" si="1"/>
        <v>0</v>
      </c>
      <c r="J6" s="47">
        <f t="shared" si="2"/>
        <v>0</v>
      </c>
    </row>
    <row r="7" spans="2:10" ht="40.200000000000003" customHeight="1" x14ac:dyDescent="0.3">
      <c r="B7" s="6">
        <v>6</v>
      </c>
      <c r="C7" s="20" t="s">
        <v>42</v>
      </c>
      <c r="D7" s="19" t="s">
        <v>17</v>
      </c>
      <c r="E7" s="6">
        <v>4</v>
      </c>
      <c r="F7" s="6" t="s">
        <v>95</v>
      </c>
      <c r="G7" s="57">
        <v>0</v>
      </c>
      <c r="H7" s="46">
        <f t="shared" si="0"/>
        <v>0</v>
      </c>
      <c r="I7" s="47">
        <f t="shared" si="1"/>
        <v>0</v>
      </c>
      <c r="J7" s="47">
        <f t="shared" si="2"/>
        <v>0</v>
      </c>
    </row>
    <row r="8" spans="2:10" ht="40.200000000000003" customHeight="1" x14ac:dyDescent="0.3">
      <c r="B8" s="15">
        <v>7</v>
      </c>
      <c r="C8" s="21" t="s">
        <v>43</v>
      </c>
      <c r="D8" s="19" t="s">
        <v>10</v>
      </c>
      <c r="E8" s="6">
        <v>1</v>
      </c>
      <c r="F8" s="6" t="s">
        <v>9</v>
      </c>
      <c r="G8" s="57">
        <v>0</v>
      </c>
      <c r="H8" s="46">
        <f t="shared" si="0"/>
        <v>0</v>
      </c>
      <c r="I8" s="47">
        <f t="shared" si="1"/>
        <v>0</v>
      </c>
      <c r="J8" s="47">
        <f t="shared" si="2"/>
        <v>0</v>
      </c>
    </row>
    <row r="9" spans="2:10" ht="40.200000000000003" customHeight="1" x14ac:dyDescent="0.3">
      <c r="B9" s="6">
        <v>8</v>
      </c>
      <c r="C9" s="21" t="s">
        <v>44</v>
      </c>
      <c r="D9" s="19" t="s">
        <v>10</v>
      </c>
      <c r="E9" s="6">
        <v>1</v>
      </c>
      <c r="F9" s="6" t="s">
        <v>9</v>
      </c>
      <c r="G9" s="57">
        <v>0</v>
      </c>
      <c r="H9" s="46">
        <f t="shared" si="0"/>
        <v>0</v>
      </c>
      <c r="I9" s="47">
        <f t="shared" si="1"/>
        <v>0</v>
      </c>
      <c r="J9" s="47">
        <f t="shared" si="2"/>
        <v>0</v>
      </c>
    </row>
    <row r="10" spans="2:10" ht="40.200000000000003" customHeight="1" x14ac:dyDescent="0.3">
      <c r="B10" s="15">
        <v>9</v>
      </c>
      <c r="C10" s="21" t="s">
        <v>45</v>
      </c>
      <c r="D10" s="19" t="s">
        <v>10</v>
      </c>
      <c r="E10" s="6">
        <v>1</v>
      </c>
      <c r="F10" s="6" t="s">
        <v>9</v>
      </c>
      <c r="G10" s="57">
        <v>0</v>
      </c>
      <c r="H10" s="46">
        <f t="shared" si="0"/>
        <v>0</v>
      </c>
      <c r="I10" s="47">
        <f t="shared" si="1"/>
        <v>0</v>
      </c>
      <c r="J10" s="47">
        <f t="shared" si="2"/>
        <v>0</v>
      </c>
    </row>
    <row r="11" spans="2:10" ht="40.200000000000003" customHeight="1" x14ac:dyDescent="0.3">
      <c r="B11" s="6">
        <v>10</v>
      </c>
      <c r="C11" s="21" t="s">
        <v>46</v>
      </c>
      <c r="D11" s="19" t="s">
        <v>10</v>
      </c>
      <c r="E11" s="6">
        <v>1</v>
      </c>
      <c r="F11" s="6" t="s">
        <v>9</v>
      </c>
      <c r="G11" s="57">
        <v>0</v>
      </c>
      <c r="H11" s="46">
        <f t="shared" si="0"/>
        <v>0</v>
      </c>
      <c r="I11" s="47">
        <f t="shared" si="1"/>
        <v>0</v>
      </c>
      <c r="J11" s="47">
        <f t="shared" si="2"/>
        <v>0</v>
      </c>
    </row>
    <row r="12" spans="2:10" ht="40.200000000000003" customHeight="1" x14ac:dyDescent="0.3">
      <c r="B12" s="15">
        <v>11</v>
      </c>
      <c r="C12" s="21" t="s">
        <v>47</v>
      </c>
      <c r="D12" s="19" t="s">
        <v>10</v>
      </c>
      <c r="E12" s="6">
        <v>1</v>
      </c>
      <c r="F12" s="6" t="s">
        <v>9</v>
      </c>
      <c r="G12" s="57">
        <v>0</v>
      </c>
      <c r="H12" s="46">
        <f t="shared" si="0"/>
        <v>0</v>
      </c>
      <c r="I12" s="47">
        <f t="shared" si="1"/>
        <v>0</v>
      </c>
      <c r="J12" s="47">
        <f t="shared" si="2"/>
        <v>0</v>
      </c>
    </row>
    <row r="13" spans="2:10" ht="40.200000000000003" customHeight="1" x14ac:dyDescent="0.3">
      <c r="B13" s="6">
        <v>12</v>
      </c>
      <c r="C13" s="23" t="s">
        <v>114</v>
      </c>
      <c r="D13" s="19" t="s">
        <v>10</v>
      </c>
      <c r="E13" s="6">
        <v>1</v>
      </c>
      <c r="F13" s="6" t="s">
        <v>24</v>
      </c>
      <c r="G13" s="57">
        <v>0</v>
      </c>
      <c r="H13" s="46">
        <f t="shared" si="0"/>
        <v>0</v>
      </c>
      <c r="I13" s="47">
        <f t="shared" si="1"/>
        <v>0</v>
      </c>
      <c r="J13" s="47">
        <f t="shared" si="2"/>
        <v>0</v>
      </c>
    </row>
    <row r="14" spans="2:10" ht="40.200000000000003" customHeight="1" x14ac:dyDescent="0.3">
      <c r="B14" s="15">
        <v>13</v>
      </c>
      <c r="C14" s="21" t="s">
        <v>48</v>
      </c>
      <c r="D14" s="19" t="s">
        <v>10</v>
      </c>
      <c r="E14" s="6">
        <v>1</v>
      </c>
      <c r="F14" s="6" t="s">
        <v>9</v>
      </c>
      <c r="G14" s="57">
        <v>0</v>
      </c>
      <c r="H14" s="46">
        <f t="shared" si="0"/>
        <v>0</v>
      </c>
      <c r="I14" s="47">
        <f t="shared" si="1"/>
        <v>0</v>
      </c>
      <c r="J14" s="47">
        <f t="shared" si="2"/>
        <v>0</v>
      </c>
    </row>
    <row r="15" spans="2:10" ht="40.200000000000003" customHeight="1" x14ac:dyDescent="0.3">
      <c r="B15" s="6">
        <v>14</v>
      </c>
      <c r="C15" s="24" t="s">
        <v>96</v>
      </c>
      <c r="D15" s="19" t="s">
        <v>10</v>
      </c>
      <c r="E15" s="6">
        <v>1</v>
      </c>
      <c r="F15" s="6" t="s">
        <v>9</v>
      </c>
      <c r="G15" s="57">
        <v>0</v>
      </c>
      <c r="H15" s="46">
        <f t="shared" si="0"/>
        <v>0</v>
      </c>
      <c r="I15" s="47">
        <f t="shared" si="1"/>
        <v>0</v>
      </c>
      <c r="J15" s="47">
        <f t="shared" si="2"/>
        <v>0</v>
      </c>
    </row>
    <row r="16" spans="2:10" ht="40.200000000000003" customHeight="1" x14ac:dyDescent="0.3">
      <c r="B16" s="15">
        <v>15</v>
      </c>
      <c r="C16" s="21" t="s">
        <v>49</v>
      </c>
      <c r="D16" s="22" t="s">
        <v>17</v>
      </c>
      <c r="E16" s="6">
        <v>1</v>
      </c>
      <c r="F16" s="54" t="s">
        <v>27</v>
      </c>
      <c r="G16" s="57">
        <v>0</v>
      </c>
      <c r="H16" s="46">
        <f t="shared" si="0"/>
        <v>0</v>
      </c>
      <c r="I16" s="47">
        <f t="shared" si="1"/>
        <v>0</v>
      </c>
      <c r="J16" s="47">
        <f t="shared" si="2"/>
        <v>0</v>
      </c>
    </row>
    <row r="17" spans="2:11" ht="40.200000000000003" customHeight="1" x14ac:dyDescent="0.3">
      <c r="B17" s="6">
        <v>16</v>
      </c>
      <c r="C17" s="21" t="s">
        <v>50</v>
      </c>
      <c r="D17" s="19" t="s">
        <v>10</v>
      </c>
      <c r="E17" s="6">
        <v>4</v>
      </c>
      <c r="F17" s="6" t="s">
        <v>9</v>
      </c>
      <c r="G17" s="57">
        <v>0</v>
      </c>
      <c r="H17" s="46">
        <f t="shared" si="0"/>
        <v>0</v>
      </c>
      <c r="I17" s="47">
        <f t="shared" si="1"/>
        <v>0</v>
      </c>
      <c r="J17" s="47">
        <f t="shared" si="2"/>
        <v>0</v>
      </c>
    </row>
    <row r="18" spans="2:11" ht="40.200000000000003" customHeight="1" x14ac:dyDescent="0.3">
      <c r="B18" s="15">
        <v>17</v>
      </c>
      <c r="C18" s="21" t="s">
        <v>51</v>
      </c>
      <c r="D18" s="19" t="s">
        <v>10</v>
      </c>
      <c r="E18" s="6">
        <v>2</v>
      </c>
      <c r="F18" s="6" t="s">
        <v>9</v>
      </c>
      <c r="G18" s="57">
        <v>0</v>
      </c>
      <c r="H18" s="46">
        <f t="shared" si="0"/>
        <v>0</v>
      </c>
      <c r="I18" s="47">
        <f t="shared" si="1"/>
        <v>0</v>
      </c>
      <c r="J18" s="47">
        <f t="shared" si="2"/>
        <v>0</v>
      </c>
    </row>
    <row r="19" spans="2:11" ht="40.200000000000003" customHeight="1" x14ac:dyDescent="0.3">
      <c r="B19" s="6">
        <v>18</v>
      </c>
      <c r="C19" s="21" t="s">
        <v>52</v>
      </c>
      <c r="D19" s="22" t="s">
        <v>10</v>
      </c>
      <c r="E19" s="6">
        <v>4</v>
      </c>
      <c r="F19" s="6" t="s">
        <v>9</v>
      </c>
      <c r="G19" s="57">
        <v>0</v>
      </c>
      <c r="H19" s="46">
        <f t="shared" si="0"/>
        <v>0</v>
      </c>
      <c r="I19" s="47">
        <f t="shared" si="1"/>
        <v>0</v>
      </c>
      <c r="J19" s="47">
        <f t="shared" si="2"/>
        <v>0</v>
      </c>
    </row>
    <row r="20" spans="2:11" ht="40.200000000000003" customHeight="1" x14ac:dyDescent="0.3">
      <c r="B20" s="15">
        <v>19</v>
      </c>
      <c r="C20" s="11" t="s">
        <v>53</v>
      </c>
      <c r="D20" s="55" t="s">
        <v>10</v>
      </c>
      <c r="E20" s="6">
        <v>1</v>
      </c>
      <c r="F20" s="6" t="s">
        <v>24</v>
      </c>
      <c r="G20" s="57">
        <v>0</v>
      </c>
      <c r="H20" s="46">
        <f t="shared" si="0"/>
        <v>0</v>
      </c>
      <c r="I20" s="47">
        <f t="shared" si="1"/>
        <v>0</v>
      </c>
      <c r="J20" s="47">
        <f t="shared" si="2"/>
        <v>0</v>
      </c>
    </row>
    <row r="21" spans="2:11" ht="40.200000000000003" customHeight="1" x14ac:dyDescent="0.3">
      <c r="B21" s="6">
        <v>20</v>
      </c>
      <c r="C21" s="11" t="s">
        <v>54</v>
      </c>
      <c r="D21" s="55" t="s">
        <v>10</v>
      </c>
      <c r="E21" s="6">
        <v>1</v>
      </c>
      <c r="F21" s="6" t="s">
        <v>95</v>
      </c>
      <c r="G21" s="57">
        <v>0</v>
      </c>
      <c r="H21" s="46">
        <f t="shared" si="0"/>
        <v>0</v>
      </c>
      <c r="I21" s="47">
        <f t="shared" si="1"/>
        <v>0</v>
      </c>
      <c r="J21" s="47">
        <f t="shared" si="2"/>
        <v>0</v>
      </c>
    </row>
    <row r="22" spans="2:11" ht="40.200000000000003" customHeight="1" x14ac:dyDescent="0.3">
      <c r="B22" s="15">
        <v>21</v>
      </c>
      <c r="C22" s="11" t="s">
        <v>97</v>
      </c>
      <c r="D22" s="55" t="s">
        <v>17</v>
      </c>
      <c r="E22" s="6">
        <v>3</v>
      </c>
      <c r="F22" s="6" t="s">
        <v>95</v>
      </c>
      <c r="G22" s="57">
        <v>0</v>
      </c>
      <c r="H22" s="46">
        <f t="shared" si="0"/>
        <v>0</v>
      </c>
      <c r="I22" s="47">
        <f t="shared" si="1"/>
        <v>0</v>
      </c>
      <c r="J22" s="47">
        <f t="shared" si="2"/>
        <v>0</v>
      </c>
    </row>
    <row r="23" spans="2:11" ht="40.200000000000003" customHeight="1" x14ac:dyDescent="0.3">
      <c r="B23" s="6">
        <v>22</v>
      </c>
      <c r="C23" s="25" t="s">
        <v>55</v>
      </c>
      <c r="D23" s="26" t="s">
        <v>10</v>
      </c>
      <c r="E23" s="6">
        <v>6</v>
      </c>
      <c r="F23" s="6" t="s">
        <v>9</v>
      </c>
      <c r="G23" s="57">
        <v>0</v>
      </c>
      <c r="H23" s="46">
        <f t="shared" si="0"/>
        <v>0</v>
      </c>
      <c r="I23" s="47">
        <f t="shared" si="1"/>
        <v>0</v>
      </c>
      <c r="J23" s="47">
        <f t="shared" si="2"/>
        <v>0</v>
      </c>
    </row>
    <row r="24" spans="2:11" ht="51.6" customHeight="1" x14ac:dyDescent="0.3">
      <c r="B24" s="15">
        <v>23</v>
      </c>
      <c r="C24" s="7" t="s">
        <v>56</v>
      </c>
      <c r="D24" s="8" t="s">
        <v>31</v>
      </c>
      <c r="E24" s="6">
        <v>2</v>
      </c>
      <c r="F24" s="6" t="s">
        <v>9</v>
      </c>
      <c r="G24" s="57">
        <v>0</v>
      </c>
      <c r="H24" s="46">
        <f t="shared" si="0"/>
        <v>0</v>
      </c>
      <c r="I24" s="47">
        <f t="shared" si="1"/>
        <v>0</v>
      </c>
      <c r="J24" s="47">
        <f t="shared" si="2"/>
        <v>0</v>
      </c>
      <c r="K24" s="1" t="s">
        <v>57</v>
      </c>
    </row>
    <row r="25" spans="2:11" ht="40.200000000000003" customHeight="1" x14ac:dyDescent="0.3">
      <c r="B25" s="6">
        <v>24</v>
      </c>
      <c r="C25" s="25" t="s">
        <v>101</v>
      </c>
      <c r="D25" s="26" t="s">
        <v>15</v>
      </c>
      <c r="E25" s="6">
        <v>1</v>
      </c>
      <c r="F25" s="6" t="s">
        <v>58</v>
      </c>
      <c r="G25" s="57">
        <v>0</v>
      </c>
      <c r="H25" s="46">
        <f t="shared" si="0"/>
        <v>0</v>
      </c>
      <c r="I25" s="47">
        <f t="shared" si="1"/>
        <v>0</v>
      </c>
      <c r="J25" s="47">
        <f t="shared" si="2"/>
        <v>0</v>
      </c>
    </row>
    <row r="26" spans="2:11" ht="40.200000000000003" customHeight="1" x14ac:dyDescent="0.3">
      <c r="B26" s="15">
        <v>25</v>
      </c>
      <c r="C26" s="7" t="s">
        <v>102</v>
      </c>
      <c r="D26" s="9" t="s">
        <v>10</v>
      </c>
      <c r="E26" s="6">
        <v>4</v>
      </c>
      <c r="F26" s="6" t="s">
        <v>9</v>
      </c>
      <c r="G26" s="57">
        <v>0</v>
      </c>
      <c r="H26" s="46">
        <f t="shared" si="0"/>
        <v>0</v>
      </c>
      <c r="I26" s="47">
        <f t="shared" si="1"/>
        <v>0</v>
      </c>
      <c r="J26" s="47">
        <f t="shared" si="2"/>
        <v>0</v>
      </c>
    </row>
    <row r="27" spans="2:11" ht="40.200000000000003" customHeight="1" x14ac:dyDescent="0.3">
      <c r="B27" s="6">
        <v>26</v>
      </c>
      <c r="C27" s="7" t="s">
        <v>59</v>
      </c>
      <c r="D27" s="9" t="s">
        <v>15</v>
      </c>
      <c r="E27" s="6">
        <v>1</v>
      </c>
      <c r="F27" s="54" t="s">
        <v>58</v>
      </c>
      <c r="G27" s="57">
        <v>0</v>
      </c>
      <c r="H27" s="46">
        <f t="shared" si="0"/>
        <v>0</v>
      </c>
      <c r="I27" s="47">
        <f t="shared" si="1"/>
        <v>0</v>
      </c>
      <c r="J27" s="47">
        <f t="shared" si="2"/>
        <v>0</v>
      </c>
    </row>
    <row r="28" spans="2:11" ht="40.200000000000003" customHeight="1" x14ac:dyDescent="0.3">
      <c r="B28" s="15">
        <v>27</v>
      </c>
      <c r="C28" s="7" t="s">
        <v>60</v>
      </c>
      <c r="D28" s="9" t="s">
        <v>10</v>
      </c>
      <c r="E28" s="6">
        <v>1</v>
      </c>
      <c r="F28" s="6" t="s">
        <v>9</v>
      </c>
      <c r="G28" s="57">
        <v>0</v>
      </c>
      <c r="H28" s="46">
        <f t="shared" si="0"/>
        <v>0</v>
      </c>
      <c r="I28" s="47">
        <f t="shared" si="1"/>
        <v>0</v>
      </c>
      <c r="J28" s="47">
        <f t="shared" si="2"/>
        <v>0</v>
      </c>
    </row>
    <row r="29" spans="2:11" ht="40.200000000000003" customHeight="1" x14ac:dyDescent="0.3">
      <c r="B29" s="6">
        <v>28</v>
      </c>
      <c r="C29" s="7" t="s">
        <v>61</v>
      </c>
      <c r="D29" s="9" t="s">
        <v>15</v>
      </c>
      <c r="E29" s="6">
        <v>1</v>
      </c>
      <c r="F29" s="6" t="s">
        <v>9</v>
      </c>
      <c r="G29" s="57">
        <v>0</v>
      </c>
      <c r="H29" s="46">
        <f t="shared" si="0"/>
        <v>0</v>
      </c>
      <c r="I29" s="47">
        <f t="shared" si="1"/>
        <v>0</v>
      </c>
      <c r="J29" s="47">
        <f t="shared" si="2"/>
        <v>0</v>
      </c>
    </row>
    <row r="30" spans="2:11" ht="40.200000000000003" customHeight="1" x14ac:dyDescent="0.3">
      <c r="B30" s="15">
        <v>29</v>
      </c>
      <c r="C30" s="7" t="s">
        <v>62</v>
      </c>
      <c r="D30" s="9" t="s">
        <v>10</v>
      </c>
      <c r="E30" s="6">
        <v>1</v>
      </c>
      <c r="F30" s="6" t="s">
        <v>9</v>
      </c>
      <c r="G30" s="57">
        <v>0</v>
      </c>
      <c r="H30" s="46">
        <f t="shared" si="0"/>
        <v>0</v>
      </c>
      <c r="I30" s="47">
        <f t="shared" si="1"/>
        <v>0</v>
      </c>
      <c r="J30" s="47">
        <f t="shared" si="2"/>
        <v>0</v>
      </c>
    </row>
    <row r="31" spans="2:11" ht="40.200000000000003" customHeight="1" x14ac:dyDescent="0.3">
      <c r="B31" s="6">
        <v>30</v>
      </c>
      <c r="C31" s="7" t="s">
        <v>63</v>
      </c>
      <c r="D31" s="9" t="s">
        <v>10</v>
      </c>
      <c r="E31" s="6">
        <v>1</v>
      </c>
      <c r="F31" s="6" t="s">
        <v>9</v>
      </c>
      <c r="G31" s="57">
        <v>0</v>
      </c>
      <c r="H31" s="46">
        <f t="shared" si="0"/>
        <v>0</v>
      </c>
      <c r="I31" s="47">
        <f t="shared" si="1"/>
        <v>0</v>
      </c>
      <c r="J31" s="47">
        <f t="shared" si="2"/>
        <v>0</v>
      </c>
    </row>
    <row r="32" spans="2:11" ht="48" customHeight="1" x14ac:dyDescent="0.3">
      <c r="B32" s="15">
        <v>31</v>
      </c>
      <c r="C32" s="12" t="s">
        <v>113</v>
      </c>
      <c r="D32" s="8" t="s">
        <v>38</v>
      </c>
      <c r="E32" s="49">
        <v>1</v>
      </c>
      <c r="F32" s="49" t="s">
        <v>13</v>
      </c>
      <c r="G32" s="57">
        <v>0</v>
      </c>
      <c r="H32" s="46">
        <f t="shared" si="0"/>
        <v>0</v>
      </c>
      <c r="I32" s="47">
        <f t="shared" si="1"/>
        <v>0</v>
      </c>
      <c r="J32" s="47">
        <f t="shared" si="2"/>
        <v>0</v>
      </c>
    </row>
    <row r="33" spans="3:10" ht="45" customHeight="1" x14ac:dyDescent="0.3">
      <c r="C33" s="3"/>
      <c r="D33" s="2"/>
      <c r="E33" s="64" t="s">
        <v>109</v>
      </c>
      <c r="F33" s="64"/>
      <c r="G33" s="64"/>
      <c r="H33" s="52">
        <f>SUM(H3:H32)</f>
        <v>0</v>
      </c>
      <c r="I33" s="52">
        <f>SUM(I3:I32)</f>
        <v>0</v>
      </c>
      <c r="J33" s="52">
        <f>SUM(J3:J32)</f>
        <v>0</v>
      </c>
    </row>
  </sheetData>
  <mergeCells count="2">
    <mergeCell ref="B1:J1"/>
    <mergeCell ref="E33:G3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61C34-ADCE-452B-9B9E-C1089FC5FEEB}">
  <dimension ref="B1:J26"/>
  <sheetViews>
    <sheetView zoomScale="50" zoomScaleNormal="50" workbookViewId="0">
      <pane ySplit="2" topLeftCell="A15" activePane="bottomLeft" state="frozen"/>
      <selection pane="bottomLeft" activeCell="B1" sqref="B1:J1"/>
    </sheetView>
  </sheetViews>
  <sheetFormatPr defaultColWidth="8.88671875" defaultRowHeight="14.4" x14ac:dyDescent="0.3"/>
  <cols>
    <col min="1" max="2" width="8.88671875" style="1"/>
    <col min="3" max="3" width="80.6640625" style="1" customWidth="1"/>
    <col min="4" max="4" width="22.88671875" style="1" customWidth="1"/>
    <col min="5" max="5" width="10.6640625" style="1" customWidth="1"/>
    <col min="6" max="6" width="16.109375" style="1" customWidth="1"/>
    <col min="7" max="7" width="19.44140625" style="41" customWidth="1"/>
    <col min="8" max="8" width="22.33203125" style="41" customWidth="1"/>
    <col min="9" max="9" width="18.88671875" style="41" customWidth="1"/>
    <col min="10" max="10" width="22.44140625" style="41" customWidth="1"/>
    <col min="11" max="16384" width="8.88671875" style="1"/>
  </cols>
  <sheetData>
    <row r="1" spans="2:10" ht="55.2" customHeight="1" x14ac:dyDescent="0.3">
      <c r="B1" s="60" t="s">
        <v>123</v>
      </c>
      <c r="C1" s="61"/>
      <c r="D1" s="61"/>
      <c r="E1" s="61"/>
      <c r="F1" s="61"/>
      <c r="G1" s="61"/>
      <c r="H1" s="61"/>
      <c r="I1" s="61"/>
      <c r="J1" s="61"/>
    </row>
    <row r="2" spans="2:10" ht="58.2" customHeight="1" x14ac:dyDescent="0.3">
      <c r="B2" s="43" t="s">
        <v>0</v>
      </c>
      <c r="C2" s="44" t="s">
        <v>1</v>
      </c>
      <c r="D2" s="43" t="s">
        <v>2</v>
      </c>
      <c r="E2" s="43" t="s">
        <v>3</v>
      </c>
      <c r="F2" s="43" t="s">
        <v>4</v>
      </c>
      <c r="G2" s="45" t="s">
        <v>5</v>
      </c>
      <c r="H2" s="43" t="s">
        <v>108</v>
      </c>
      <c r="I2" s="43" t="s">
        <v>6</v>
      </c>
      <c r="J2" s="43" t="s">
        <v>7</v>
      </c>
    </row>
    <row r="3" spans="2:10" ht="40.200000000000003" customHeight="1" x14ac:dyDescent="0.3">
      <c r="B3" s="6">
        <v>1</v>
      </c>
      <c r="C3" s="53" t="s">
        <v>39</v>
      </c>
      <c r="D3" s="6" t="s">
        <v>8</v>
      </c>
      <c r="E3" s="6">
        <v>3</v>
      </c>
      <c r="F3" s="6" t="s">
        <v>9</v>
      </c>
      <c r="G3" s="58">
        <v>0</v>
      </c>
      <c r="H3" s="50">
        <f>E3*G3</f>
        <v>0</v>
      </c>
      <c r="I3" s="51">
        <f>H3*0.23</f>
        <v>0</v>
      </c>
      <c r="J3" s="51">
        <f>SUM(H3:I3)</f>
        <v>0</v>
      </c>
    </row>
    <row r="4" spans="2:10" ht="40.200000000000003" customHeight="1" x14ac:dyDescent="0.3">
      <c r="B4" s="6">
        <v>2</v>
      </c>
      <c r="C4" s="27" t="s">
        <v>115</v>
      </c>
      <c r="D4" s="6" t="s">
        <v>8</v>
      </c>
      <c r="E4" s="6">
        <v>2</v>
      </c>
      <c r="F4" s="6" t="s">
        <v>58</v>
      </c>
      <c r="G4" s="58">
        <v>0</v>
      </c>
      <c r="H4" s="50">
        <f t="shared" ref="H4:H25" si="0">E4*G4</f>
        <v>0</v>
      </c>
      <c r="I4" s="51">
        <f t="shared" ref="I4:I25" si="1">H4*0.23</f>
        <v>0</v>
      </c>
      <c r="J4" s="51">
        <f t="shared" ref="J4:J25" si="2">SUM(H4:I4)</f>
        <v>0</v>
      </c>
    </row>
    <row r="5" spans="2:10" ht="40.200000000000003" customHeight="1" x14ac:dyDescent="0.3">
      <c r="B5" s="6">
        <v>3</v>
      </c>
      <c r="C5" s="29" t="s">
        <v>64</v>
      </c>
      <c r="D5" s="8" t="s">
        <v>10</v>
      </c>
      <c r="E5" s="6">
        <v>4</v>
      </c>
      <c r="F5" s="6" t="s">
        <v>9</v>
      </c>
      <c r="G5" s="58">
        <v>0</v>
      </c>
      <c r="H5" s="50">
        <f t="shared" si="0"/>
        <v>0</v>
      </c>
      <c r="I5" s="51">
        <f t="shared" si="1"/>
        <v>0</v>
      </c>
      <c r="J5" s="51">
        <f t="shared" si="2"/>
        <v>0</v>
      </c>
    </row>
    <row r="6" spans="2:10" ht="40.200000000000003" customHeight="1" x14ac:dyDescent="0.3">
      <c r="B6" s="6">
        <v>4</v>
      </c>
      <c r="C6" s="29" t="s">
        <v>103</v>
      </c>
      <c r="D6" s="30" t="s">
        <v>10</v>
      </c>
      <c r="E6" s="6">
        <v>1</v>
      </c>
      <c r="F6" s="6" t="s">
        <v>9</v>
      </c>
      <c r="G6" s="58">
        <v>0</v>
      </c>
      <c r="H6" s="50">
        <f t="shared" si="0"/>
        <v>0</v>
      </c>
      <c r="I6" s="51">
        <f t="shared" si="1"/>
        <v>0</v>
      </c>
      <c r="J6" s="51">
        <f t="shared" si="2"/>
        <v>0</v>
      </c>
    </row>
    <row r="7" spans="2:10" ht="40.200000000000003" customHeight="1" x14ac:dyDescent="0.3">
      <c r="B7" s="6">
        <v>5</v>
      </c>
      <c r="C7" s="29" t="s">
        <v>104</v>
      </c>
      <c r="D7" s="30" t="s">
        <v>10</v>
      </c>
      <c r="E7" s="6">
        <v>1</v>
      </c>
      <c r="F7" s="6" t="s">
        <v>9</v>
      </c>
      <c r="G7" s="58">
        <v>0</v>
      </c>
      <c r="H7" s="50">
        <f t="shared" si="0"/>
        <v>0</v>
      </c>
      <c r="I7" s="51">
        <f t="shared" si="1"/>
        <v>0</v>
      </c>
      <c r="J7" s="51">
        <f t="shared" si="2"/>
        <v>0</v>
      </c>
    </row>
    <row r="8" spans="2:10" ht="36" customHeight="1" x14ac:dyDescent="0.3">
      <c r="B8" s="6">
        <v>6</v>
      </c>
      <c r="C8" s="12" t="s">
        <v>105</v>
      </c>
      <c r="D8" s="31" t="s">
        <v>17</v>
      </c>
      <c r="E8" s="6">
        <v>6</v>
      </c>
      <c r="F8" s="6" t="s">
        <v>95</v>
      </c>
      <c r="G8" s="58">
        <v>0</v>
      </c>
      <c r="H8" s="50">
        <f t="shared" si="0"/>
        <v>0</v>
      </c>
      <c r="I8" s="51">
        <f t="shared" si="1"/>
        <v>0</v>
      </c>
      <c r="J8" s="51">
        <f t="shared" si="2"/>
        <v>0</v>
      </c>
    </row>
    <row r="9" spans="2:10" ht="40.200000000000003" customHeight="1" x14ac:dyDescent="0.3">
      <c r="B9" s="6">
        <v>7</v>
      </c>
      <c r="C9" s="29" t="s">
        <v>65</v>
      </c>
      <c r="D9" s="30" t="s">
        <v>17</v>
      </c>
      <c r="E9" s="6">
        <v>2</v>
      </c>
      <c r="F9" s="6" t="s">
        <v>95</v>
      </c>
      <c r="G9" s="58">
        <v>0</v>
      </c>
      <c r="H9" s="50">
        <f t="shared" si="0"/>
        <v>0</v>
      </c>
      <c r="I9" s="51">
        <f t="shared" si="1"/>
        <v>0</v>
      </c>
      <c r="J9" s="51">
        <f t="shared" si="2"/>
        <v>0</v>
      </c>
    </row>
    <row r="10" spans="2:10" ht="40.200000000000003" customHeight="1" x14ac:dyDescent="0.3">
      <c r="B10" s="6">
        <v>8</v>
      </c>
      <c r="C10" s="32" t="s">
        <v>66</v>
      </c>
      <c r="D10" s="33" t="s">
        <v>10</v>
      </c>
      <c r="E10" s="6">
        <v>2</v>
      </c>
      <c r="F10" s="6" t="s">
        <v>9</v>
      </c>
      <c r="G10" s="58">
        <v>0</v>
      </c>
      <c r="H10" s="50">
        <f t="shared" si="0"/>
        <v>0</v>
      </c>
      <c r="I10" s="51">
        <f t="shared" si="1"/>
        <v>0</v>
      </c>
      <c r="J10" s="51">
        <f t="shared" si="2"/>
        <v>0</v>
      </c>
    </row>
    <row r="11" spans="2:10" ht="40.200000000000003" customHeight="1" x14ac:dyDescent="0.3">
      <c r="B11" s="6">
        <v>9</v>
      </c>
      <c r="C11" s="32" t="s">
        <v>67</v>
      </c>
      <c r="D11" s="33" t="s">
        <v>10</v>
      </c>
      <c r="E11" s="6">
        <v>2</v>
      </c>
      <c r="F11" s="6" t="s">
        <v>9</v>
      </c>
      <c r="G11" s="58">
        <v>0</v>
      </c>
      <c r="H11" s="50">
        <f t="shared" si="0"/>
        <v>0</v>
      </c>
      <c r="I11" s="51">
        <f t="shared" si="1"/>
        <v>0</v>
      </c>
      <c r="J11" s="51">
        <f t="shared" si="2"/>
        <v>0</v>
      </c>
    </row>
    <row r="12" spans="2:10" ht="40.200000000000003" customHeight="1" x14ac:dyDescent="0.3">
      <c r="B12" s="6">
        <v>10</v>
      </c>
      <c r="C12" s="32" t="s">
        <v>68</v>
      </c>
      <c r="D12" s="33" t="s">
        <v>10</v>
      </c>
      <c r="E12" s="48">
        <v>1</v>
      </c>
      <c r="F12" s="48" t="s">
        <v>9</v>
      </c>
      <c r="G12" s="58">
        <v>0</v>
      </c>
      <c r="H12" s="50">
        <f t="shared" si="0"/>
        <v>0</v>
      </c>
      <c r="I12" s="51">
        <f t="shared" si="1"/>
        <v>0</v>
      </c>
      <c r="J12" s="51">
        <f t="shared" si="2"/>
        <v>0</v>
      </c>
    </row>
    <row r="13" spans="2:10" ht="40.200000000000003" customHeight="1" x14ac:dyDescent="0.3">
      <c r="B13" s="6">
        <v>11</v>
      </c>
      <c r="C13" s="32" t="s">
        <v>69</v>
      </c>
      <c r="D13" s="33" t="s">
        <v>10</v>
      </c>
      <c r="E13" s="48">
        <v>2</v>
      </c>
      <c r="F13" s="48" t="s">
        <v>9</v>
      </c>
      <c r="G13" s="58">
        <v>0</v>
      </c>
      <c r="H13" s="50">
        <f t="shared" si="0"/>
        <v>0</v>
      </c>
      <c r="I13" s="51">
        <f t="shared" si="1"/>
        <v>0</v>
      </c>
      <c r="J13" s="51">
        <f t="shared" si="2"/>
        <v>0</v>
      </c>
    </row>
    <row r="14" spans="2:10" ht="40.200000000000003" customHeight="1" x14ac:dyDescent="0.3">
      <c r="B14" s="6">
        <v>12</v>
      </c>
      <c r="C14" s="39" t="s">
        <v>116</v>
      </c>
      <c r="D14" s="33" t="s">
        <v>10</v>
      </c>
      <c r="E14" s="48">
        <v>1</v>
      </c>
      <c r="F14" s="48" t="s">
        <v>9</v>
      </c>
      <c r="G14" s="58">
        <v>0</v>
      </c>
      <c r="H14" s="50">
        <f t="shared" si="0"/>
        <v>0</v>
      </c>
      <c r="I14" s="51">
        <f t="shared" si="1"/>
        <v>0</v>
      </c>
      <c r="J14" s="51">
        <f t="shared" si="2"/>
        <v>0</v>
      </c>
    </row>
    <row r="15" spans="2:10" ht="40.200000000000003" customHeight="1" x14ac:dyDescent="0.3">
      <c r="B15" s="6">
        <v>13</v>
      </c>
      <c r="C15" s="39" t="s">
        <v>70</v>
      </c>
      <c r="D15" s="33" t="s">
        <v>10</v>
      </c>
      <c r="E15" s="48">
        <v>1</v>
      </c>
      <c r="F15" s="48" t="s">
        <v>9</v>
      </c>
      <c r="G15" s="58">
        <v>0</v>
      </c>
      <c r="H15" s="50">
        <f t="shared" si="0"/>
        <v>0</v>
      </c>
      <c r="I15" s="51">
        <f t="shared" si="1"/>
        <v>0</v>
      </c>
      <c r="J15" s="51">
        <f t="shared" si="2"/>
        <v>0</v>
      </c>
    </row>
    <row r="16" spans="2:10" ht="40.200000000000003" customHeight="1" x14ac:dyDescent="0.3">
      <c r="B16" s="6">
        <v>14</v>
      </c>
      <c r="C16" s="32" t="s">
        <v>98</v>
      </c>
      <c r="D16" s="33" t="s">
        <v>10</v>
      </c>
      <c r="E16" s="48">
        <v>2</v>
      </c>
      <c r="F16" s="48" t="s">
        <v>9</v>
      </c>
      <c r="G16" s="58">
        <v>0</v>
      </c>
      <c r="H16" s="50">
        <f t="shared" si="0"/>
        <v>0</v>
      </c>
      <c r="I16" s="51">
        <f t="shared" si="1"/>
        <v>0</v>
      </c>
      <c r="J16" s="51">
        <f t="shared" si="2"/>
        <v>0</v>
      </c>
    </row>
    <row r="17" spans="2:10" ht="40.200000000000003" customHeight="1" x14ac:dyDescent="0.3">
      <c r="B17" s="6">
        <v>15</v>
      </c>
      <c r="C17" s="32" t="s">
        <v>52</v>
      </c>
      <c r="D17" s="33" t="s">
        <v>10</v>
      </c>
      <c r="E17" s="48">
        <v>4</v>
      </c>
      <c r="F17" s="48" t="s">
        <v>9</v>
      </c>
      <c r="G17" s="58">
        <v>0</v>
      </c>
      <c r="H17" s="50">
        <f t="shared" si="0"/>
        <v>0</v>
      </c>
      <c r="I17" s="51">
        <f t="shared" si="1"/>
        <v>0</v>
      </c>
      <c r="J17" s="51">
        <f t="shared" si="2"/>
        <v>0</v>
      </c>
    </row>
    <row r="18" spans="2:10" ht="40.200000000000003" customHeight="1" x14ac:dyDescent="0.3">
      <c r="B18" s="6">
        <v>16</v>
      </c>
      <c r="C18" s="32" t="s">
        <v>71</v>
      </c>
      <c r="D18" s="33" t="s">
        <v>10</v>
      </c>
      <c r="E18" s="48">
        <v>3</v>
      </c>
      <c r="F18" s="48" t="s">
        <v>9</v>
      </c>
      <c r="G18" s="58">
        <v>0</v>
      </c>
      <c r="H18" s="50">
        <f t="shared" si="0"/>
        <v>0</v>
      </c>
      <c r="I18" s="51">
        <f t="shared" si="1"/>
        <v>0</v>
      </c>
      <c r="J18" s="51">
        <f t="shared" si="2"/>
        <v>0</v>
      </c>
    </row>
    <row r="19" spans="2:10" ht="40.200000000000003" customHeight="1" x14ac:dyDescent="0.3">
      <c r="B19" s="6">
        <v>17</v>
      </c>
      <c r="C19" s="32" t="s">
        <v>106</v>
      </c>
      <c r="D19" s="33" t="s">
        <v>10</v>
      </c>
      <c r="E19" s="48">
        <v>1</v>
      </c>
      <c r="F19" s="48" t="s">
        <v>107</v>
      </c>
      <c r="G19" s="58">
        <v>0</v>
      </c>
      <c r="H19" s="50">
        <f t="shared" si="0"/>
        <v>0</v>
      </c>
      <c r="I19" s="51">
        <f t="shared" si="1"/>
        <v>0</v>
      </c>
      <c r="J19" s="51">
        <f t="shared" si="2"/>
        <v>0</v>
      </c>
    </row>
    <row r="20" spans="2:10" ht="40.200000000000003" customHeight="1" x14ac:dyDescent="0.3">
      <c r="B20" s="6">
        <v>18</v>
      </c>
      <c r="C20" s="7" t="s">
        <v>102</v>
      </c>
      <c r="D20" s="33" t="s">
        <v>10</v>
      </c>
      <c r="E20" s="48">
        <v>4</v>
      </c>
      <c r="F20" s="48" t="s">
        <v>9</v>
      </c>
      <c r="G20" s="58">
        <v>0</v>
      </c>
      <c r="H20" s="50">
        <f t="shared" si="0"/>
        <v>0</v>
      </c>
      <c r="I20" s="51">
        <f t="shared" si="1"/>
        <v>0</v>
      </c>
      <c r="J20" s="51">
        <f t="shared" si="2"/>
        <v>0</v>
      </c>
    </row>
    <row r="21" spans="2:10" ht="40.200000000000003" customHeight="1" x14ac:dyDescent="0.3">
      <c r="B21" s="6">
        <v>19</v>
      </c>
      <c r="C21" s="29" t="s">
        <v>72</v>
      </c>
      <c r="D21" s="30" t="s">
        <v>10</v>
      </c>
      <c r="E21" s="48">
        <v>1</v>
      </c>
      <c r="F21" s="48" t="s">
        <v>9</v>
      </c>
      <c r="G21" s="58">
        <v>0</v>
      </c>
      <c r="H21" s="50">
        <f t="shared" si="0"/>
        <v>0</v>
      </c>
      <c r="I21" s="51">
        <f t="shared" si="1"/>
        <v>0</v>
      </c>
      <c r="J21" s="51">
        <f t="shared" si="2"/>
        <v>0</v>
      </c>
    </row>
    <row r="22" spans="2:10" ht="40.200000000000003" customHeight="1" x14ac:dyDescent="0.3">
      <c r="B22" s="6">
        <v>20</v>
      </c>
      <c r="C22" s="29" t="s">
        <v>73</v>
      </c>
      <c r="D22" s="30" t="s">
        <v>8</v>
      </c>
      <c r="E22" s="48">
        <v>1</v>
      </c>
      <c r="F22" s="48" t="s">
        <v>9</v>
      </c>
      <c r="G22" s="58">
        <v>0</v>
      </c>
      <c r="H22" s="50">
        <f t="shared" si="0"/>
        <v>0</v>
      </c>
      <c r="I22" s="51">
        <f t="shared" si="1"/>
        <v>0</v>
      </c>
      <c r="J22" s="51">
        <f t="shared" si="2"/>
        <v>0</v>
      </c>
    </row>
    <row r="23" spans="2:10" ht="40.200000000000003" customHeight="1" x14ac:dyDescent="0.3">
      <c r="B23" s="6">
        <v>21</v>
      </c>
      <c r="C23" s="34" t="s">
        <v>74</v>
      </c>
      <c r="D23" s="9" t="s">
        <v>117</v>
      </c>
      <c r="E23" s="48">
        <v>2</v>
      </c>
      <c r="F23" s="48" t="s">
        <v>9</v>
      </c>
      <c r="G23" s="58">
        <v>0</v>
      </c>
      <c r="H23" s="50">
        <f t="shared" si="0"/>
        <v>0</v>
      </c>
      <c r="I23" s="51">
        <f t="shared" si="1"/>
        <v>0</v>
      </c>
      <c r="J23" s="51">
        <f t="shared" si="2"/>
        <v>0</v>
      </c>
    </row>
    <row r="24" spans="2:10" ht="51" customHeight="1" x14ac:dyDescent="0.3">
      <c r="B24" s="6">
        <v>22</v>
      </c>
      <c r="C24" s="7" t="s">
        <v>56</v>
      </c>
      <c r="D24" s="8" t="s">
        <v>31</v>
      </c>
      <c r="E24" s="48">
        <v>2</v>
      </c>
      <c r="F24" s="48" t="s">
        <v>9</v>
      </c>
      <c r="G24" s="58">
        <v>0</v>
      </c>
      <c r="H24" s="50">
        <f t="shared" si="0"/>
        <v>0</v>
      </c>
      <c r="I24" s="51">
        <f t="shared" si="1"/>
        <v>0</v>
      </c>
      <c r="J24" s="51">
        <f t="shared" si="2"/>
        <v>0</v>
      </c>
    </row>
    <row r="25" spans="2:10" ht="57.6" customHeight="1" x14ac:dyDescent="0.3">
      <c r="B25" s="6">
        <v>23</v>
      </c>
      <c r="C25" s="12" t="s">
        <v>113</v>
      </c>
      <c r="D25" s="8" t="s">
        <v>38</v>
      </c>
      <c r="E25" s="6">
        <v>1</v>
      </c>
      <c r="F25" s="6" t="s">
        <v>13</v>
      </c>
      <c r="G25" s="58">
        <v>0</v>
      </c>
      <c r="H25" s="50">
        <f t="shared" si="0"/>
        <v>0</v>
      </c>
      <c r="I25" s="51">
        <f t="shared" si="1"/>
        <v>0</v>
      </c>
      <c r="J25" s="51">
        <f t="shared" si="2"/>
        <v>0</v>
      </c>
    </row>
    <row r="26" spans="2:10" ht="50.4" customHeight="1" x14ac:dyDescent="0.3">
      <c r="E26" s="64" t="s">
        <v>109</v>
      </c>
      <c r="F26" s="64"/>
      <c r="G26" s="64"/>
      <c r="H26" s="52">
        <f>SUM(H3:H25)</f>
        <v>0</v>
      </c>
      <c r="I26" s="52">
        <f>SUM(I3:I25)</f>
        <v>0</v>
      </c>
      <c r="J26" s="52">
        <f>SUM(J3:J25)</f>
        <v>0</v>
      </c>
    </row>
  </sheetData>
  <mergeCells count="2">
    <mergeCell ref="B1:J1"/>
    <mergeCell ref="E26:G2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DF589-D4ED-4C71-AB42-A08855855171}">
  <dimension ref="B1:J33"/>
  <sheetViews>
    <sheetView topLeftCell="A18" zoomScale="50" zoomScaleNormal="50" workbookViewId="0">
      <selection activeCell="B1" sqref="B1:J1"/>
    </sheetView>
  </sheetViews>
  <sheetFormatPr defaultColWidth="8.88671875" defaultRowHeight="14.4" x14ac:dyDescent="0.3"/>
  <cols>
    <col min="1" max="1" width="8.88671875" style="1"/>
    <col min="2" max="2" width="8.6640625" style="1" customWidth="1"/>
    <col min="3" max="3" width="80.6640625" style="4" customWidth="1"/>
    <col min="4" max="4" width="22.6640625" style="1" customWidth="1"/>
    <col min="5" max="5" width="10.88671875" style="1" customWidth="1"/>
    <col min="6" max="6" width="12.44140625" style="1" customWidth="1"/>
    <col min="7" max="7" width="19.6640625" style="5" customWidth="1"/>
    <col min="8" max="8" width="25" style="1" customWidth="1"/>
    <col min="9" max="9" width="23.5546875" style="1" customWidth="1"/>
    <col min="10" max="10" width="22.6640625" style="1" customWidth="1"/>
    <col min="11" max="16384" width="8.88671875" style="1"/>
  </cols>
  <sheetData>
    <row r="1" spans="2:10" ht="58.2" customHeight="1" x14ac:dyDescent="0.3">
      <c r="B1" s="60" t="s">
        <v>124</v>
      </c>
      <c r="C1" s="61"/>
      <c r="D1" s="61"/>
      <c r="E1" s="61"/>
      <c r="F1" s="61"/>
      <c r="G1" s="61"/>
      <c r="H1" s="61"/>
      <c r="I1" s="61"/>
      <c r="J1" s="61"/>
    </row>
    <row r="2" spans="2:10" ht="55.8" customHeight="1" x14ac:dyDescent="0.3">
      <c r="B2" s="43" t="s">
        <v>0</v>
      </c>
      <c r="C2" s="44" t="s">
        <v>1</v>
      </c>
      <c r="D2" s="43" t="s">
        <v>2</v>
      </c>
      <c r="E2" s="43" t="s">
        <v>3</v>
      </c>
      <c r="F2" s="43" t="s">
        <v>4</v>
      </c>
      <c r="G2" s="45" t="s">
        <v>5</v>
      </c>
      <c r="H2" s="43" t="s">
        <v>108</v>
      </c>
      <c r="I2" s="43" t="s">
        <v>6</v>
      </c>
      <c r="J2" s="43" t="s">
        <v>7</v>
      </c>
    </row>
    <row r="3" spans="2:10" ht="40.200000000000003" customHeight="1" x14ac:dyDescent="0.3">
      <c r="B3" s="15">
        <v>1</v>
      </c>
      <c r="C3" s="35" t="s">
        <v>75</v>
      </c>
      <c r="D3" s="36" t="s">
        <v>8</v>
      </c>
      <c r="E3" s="15">
        <v>2</v>
      </c>
      <c r="F3" s="15" t="s">
        <v>9</v>
      </c>
      <c r="G3" s="56">
        <v>0</v>
      </c>
      <c r="H3" s="46">
        <f>G3*E3</f>
        <v>0</v>
      </c>
      <c r="I3" s="47">
        <f>H3*0.23</f>
        <v>0</v>
      </c>
      <c r="J3" s="47">
        <f>SUM(H3:I3)</f>
        <v>0</v>
      </c>
    </row>
    <row r="4" spans="2:10" ht="40.200000000000003" customHeight="1" x14ac:dyDescent="0.3">
      <c r="B4" s="6">
        <v>2</v>
      </c>
      <c r="C4" s="37" t="s">
        <v>118</v>
      </c>
      <c r="D4" s="9" t="s">
        <v>8</v>
      </c>
      <c r="E4" s="6">
        <v>1</v>
      </c>
      <c r="F4" s="6" t="s">
        <v>9</v>
      </c>
      <c r="G4" s="56">
        <v>0</v>
      </c>
      <c r="H4" s="46">
        <f t="shared" ref="H4:H32" si="0">G4*E4</f>
        <v>0</v>
      </c>
      <c r="I4" s="47">
        <f t="shared" ref="I4:I32" si="1">H4*0.23</f>
        <v>0</v>
      </c>
      <c r="J4" s="47">
        <f t="shared" ref="J4:J32" si="2">SUM(H4:I4)</f>
        <v>0</v>
      </c>
    </row>
    <row r="5" spans="2:10" ht="40.200000000000003" customHeight="1" x14ac:dyDescent="0.3">
      <c r="B5" s="15">
        <v>3</v>
      </c>
      <c r="C5" s="37" t="s">
        <v>76</v>
      </c>
      <c r="D5" s="9" t="s">
        <v>10</v>
      </c>
      <c r="E5" s="6">
        <v>1</v>
      </c>
      <c r="F5" s="6" t="s">
        <v>9</v>
      </c>
      <c r="G5" s="56">
        <v>0</v>
      </c>
      <c r="H5" s="46">
        <f t="shared" si="0"/>
        <v>0</v>
      </c>
      <c r="I5" s="47">
        <f t="shared" si="1"/>
        <v>0</v>
      </c>
      <c r="J5" s="47">
        <f t="shared" si="2"/>
        <v>0</v>
      </c>
    </row>
    <row r="6" spans="2:10" ht="40.200000000000003" customHeight="1" x14ac:dyDescent="0.3">
      <c r="B6" s="6">
        <v>4</v>
      </c>
      <c r="C6" s="38" t="s">
        <v>99</v>
      </c>
      <c r="D6" s="8" t="s">
        <v>10</v>
      </c>
      <c r="E6" s="6">
        <v>1</v>
      </c>
      <c r="F6" s="6" t="s">
        <v>9</v>
      </c>
      <c r="G6" s="56">
        <v>0</v>
      </c>
      <c r="H6" s="46">
        <f t="shared" si="0"/>
        <v>0</v>
      </c>
      <c r="I6" s="47">
        <f t="shared" si="1"/>
        <v>0</v>
      </c>
      <c r="J6" s="47">
        <f t="shared" si="2"/>
        <v>0</v>
      </c>
    </row>
    <row r="7" spans="2:10" ht="40.200000000000003" customHeight="1" x14ac:dyDescent="0.3">
      <c r="B7" s="15">
        <v>5</v>
      </c>
      <c r="C7" s="7" t="s">
        <v>77</v>
      </c>
      <c r="D7" s="8" t="s">
        <v>17</v>
      </c>
      <c r="E7" s="6">
        <v>1</v>
      </c>
      <c r="F7" s="6" t="s">
        <v>9</v>
      </c>
      <c r="G7" s="56">
        <v>0</v>
      </c>
      <c r="H7" s="46">
        <f t="shared" si="0"/>
        <v>0</v>
      </c>
      <c r="I7" s="47">
        <f t="shared" si="1"/>
        <v>0</v>
      </c>
      <c r="J7" s="47">
        <f t="shared" si="2"/>
        <v>0</v>
      </c>
    </row>
    <row r="8" spans="2:10" ht="40.200000000000003" customHeight="1" x14ac:dyDescent="0.3">
      <c r="B8" s="6">
        <v>6</v>
      </c>
      <c r="C8" s="28" t="s">
        <v>64</v>
      </c>
      <c r="D8" s="8" t="s">
        <v>10</v>
      </c>
      <c r="E8" s="6">
        <v>4</v>
      </c>
      <c r="F8" s="6" t="s">
        <v>9</v>
      </c>
      <c r="G8" s="56">
        <v>0</v>
      </c>
      <c r="H8" s="46">
        <f t="shared" si="0"/>
        <v>0</v>
      </c>
      <c r="I8" s="47">
        <f t="shared" si="1"/>
        <v>0</v>
      </c>
      <c r="J8" s="47">
        <f t="shared" si="2"/>
        <v>0</v>
      </c>
    </row>
    <row r="9" spans="2:10" ht="40.200000000000003" customHeight="1" x14ac:dyDescent="0.3">
      <c r="B9" s="15">
        <v>7</v>
      </c>
      <c r="C9" s="7" t="s">
        <v>78</v>
      </c>
      <c r="D9" s="9" t="s">
        <v>10</v>
      </c>
      <c r="E9" s="6">
        <v>8</v>
      </c>
      <c r="F9" s="6" t="s">
        <v>9</v>
      </c>
      <c r="G9" s="56">
        <v>0</v>
      </c>
      <c r="H9" s="46">
        <f t="shared" si="0"/>
        <v>0</v>
      </c>
      <c r="I9" s="47">
        <f t="shared" si="1"/>
        <v>0</v>
      </c>
      <c r="J9" s="47">
        <f t="shared" si="2"/>
        <v>0</v>
      </c>
    </row>
    <row r="10" spans="2:10" ht="40.200000000000003" customHeight="1" x14ac:dyDescent="0.3">
      <c r="B10" s="6">
        <v>8</v>
      </c>
      <c r="C10" s="18" t="s">
        <v>79</v>
      </c>
      <c r="D10" s="9" t="s">
        <v>10</v>
      </c>
      <c r="E10" s="6">
        <v>2</v>
      </c>
      <c r="F10" s="6" t="s">
        <v>9</v>
      </c>
      <c r="G10" s="56">
        <v>0</v>
      </c>
      <c r="H10" s="46">
        <f t="shared" si="0"/>
        <v>0</v>
      </c>
      <c r="I10" s="47">
        <f t="shared" si="1"/>
        <v>0</v>
      </c>
      <c r="J10" s="47">
        <f t="shared" si="2"/>
        <v>0</v>
      </c>
    </row>
    <row r="11" spans="2:10" ht="40.200000000000003" customHeight="1" x14ac:dyDescent="0.3">
      <c r="B11" s="15">
        <v>9</v>
      </c>
      <c r="C11" s="18" t="s">
        <v>20</v>
      </c>
      <c r="D11" s="33" t="s">
        <v>10</v>
      </c>
      <c r="E11" s="6">
        <v>2</v>
      </c>
      <c r="F11" s="6" t="s">
        <v>9</v>
      </c>
      <c r="G11" s="56">
        <v>0</v>
      </c>
      <c r="H11" s="46">
        <f t="shared" si="0"/>
        <v>0</v>
      </c>
      <c r="I11" s="47">
        <f t="shared" si="1"/>
        <v>0</v>
      </c>
      <c r="J11" s="47">
        <f t="shared" si="2"/>
        <v>0</v>
      </c>
    </row>
    <row r="12" spans="2:10" ht="40.200000000000003" customHeight="1" x14ac:dyDescent="0.3">
      <c r="B12" s="6">
        <v>10</v>
      </c>
      <c r="C12" s="39" t="s">
        <v>80</v>
      </c>
      <c r="D12" s="33" t="s">
        <v>10</v>
      </c>
      <c r="E12" s="6">
        <v>2</v>
      </c>
      <c r="F12" s="6" t="s">
        <v>9</v>
      </c>
      <c r="G12" s="56">
        <v>0</v>
      </c>
      <c r="H12" s="46">
        <f t="shared" si="0"/>
        <v>0</v>
      </c>
      <c r="I12" s="47">
        <f t="shared" si="1"/>
        <v>0</v>
      </c>
      <c r="J12" s="47">
        <f t="shared" si="2"/>
        <v>0</v>
      </c>
    </row>
    <row r="13" spans="2:10" ht="40.200000000000003" customHeight="1" x14ac:dyDescent="0.3">
      <c r="B13" s="15">
        <v>11</v>
      </c>
      <c r="C13" s="40" t="s">
        <v>119</v>
      </c>
      <c r="D13" s="8" t="s">
        <v>10</v>
      </c>
      <c r="E13" s="6">
        <v>3</v>
      </c>
      <c r="F13" s="6" t="s">
        <v>95</v>
      </c>
      <c r="G13" s="56">
        <v>0</v>
      </c>
      <c r="H13" s="46">
        <f t="shared" si="0"/>
        <v>0</v>
      </c>
      <c r="I13" s="47">
        <f t="shared" si="1"/>
        <v>0</v>
      </c>
      <c r="J13" s="47">
        <f t="shared" si="2"/>
        <v>0</v>
      </c>
    </row>
    <row r="14" spans="2:10" ht="40.200000000000003" customHeight="1" x14ac:dyDescent="0.3">
      <c r="B14" s="6">
        <v>12</v>
      </c>
      <c r="C14" s="39" t="s">
        <v>81</v>
      </c>
      <c r="D14" s="8" t="s">
        <v>82</v>
      </c>
      <c r="E14" s="6">
        <v>2</v>
      </c>
      <c r="F14" s="6" t="s">
        <v>95</v>
      </c>
      <c r="G14" s="56">
        <v>0</v>
      </c>
      <c r="H14" s="46">
        <f t="shared" si="0"/>
        <v>0</v>
      </c>
      <c r="I14" s="47">
        <f t="shared" si="1"/>
        <v>0</v>
      </c>
      <c r="J14" s="47">
        <f t="shared" si="2"/>
        <v>0</v>
      </c>
    </row>
    <row r="15" spans="2:10" ht="40.200000000000003" customHeight="1" x14ac:dyDescent="0.3">
      <c r="B15" s="15">
        <v>13</v>
      </c>
      <c r="C15" s="24" t="s">
        <v>100</v>
      </c>
      <c r="D15" s="8" t="s">
        <v>10</v>
      </c>
      <c r="E15" s="6">
        <v>1</v>
      </c>
      <c r="F15" s="6" t="s">
        <v>9</v>
      </c>
      <c r="G15" s="56">
        <v>0</v>
      </c>
      <c r="H15" s="46">
        <f t="shared" si="0"/>
        <v>0</v>
      </c>
      <c r="I15" s="47">
        <f t="shared" si="1"/>
        <v>0</v>
      </c>
      <c r="J15" s="47">
        <f t="shared" si="2"/>
        <v>0</v>
      </c>
    </row>
    <row r="16" spans="2:10" ht="40.200000000000003" customHeight="1" x14ac:dyDescent="0.3">
      <c r="B16" s="6">
        <v>14</v>
      </c>
      <c r="C16" s="39" t="s">
        <v>83</v>
      </c>
      <c r="D16" s="8" t="s">
        <v>10</v>
      </c>
      <c r="E16" s="6">
        <v>1</v>
      </c>
      <c r="F16" s="6" t="s">
        <v>9</v>
      </c>
      <c r="G16" s="56">
        <v>0</v>
      </c>
      <c r="H16" s="46">
        <f t="shared" si="0"/>
        <v>0</v>
      </c>
      <c r="I16" s="47">
        <f t="shared" si="1"/>
        <v>0</v>
      </c>
      <c r="J16" s="47">
        <f t="shared" si="2"/>
        <v>0</v>
      </c>
    </row>
    <row r="17" spans="2:10" ht="40.200000000000003" customHeight="1" x14ac:dyDescent="0.3">
      <c r="B17" s="15">
        <v>15</v>
      </c>
      <c r="C17" s="7" t="s">
        <v>84</v>
      </c>
      <c r="D17" s="8" t="s">
        <v>10</v>
      </c>
      <c r="E17" s="6">
        <v>1</v>
      </c>
      <c r="F17" s="6" t="s">
        <v>9</v>
      </c>
      <c r="G17" s="56">
        <v>0</v>
      </c>
      <c r="H17" s="46">
        <f t="shared" si="0"/>
        <v>0</v>
      </c>
      <c r="I17" s="47">
        <f t="shared" si="1"/>
        <v>0</v>
      </c>
      <c r="J17" s="47">
        <f t="shared" si="2"/>
        <v>0</v>
      </c>
    </row>
    <row r="18" spans="2:10" ht="40.200000000000003" customHeight="1" x14ac:dyDescent="0.3">
      <c r="B18" s="6">
        <v>16</v>
      </c>
      <c r="C18" s="7" t="s">
        <v>85</v>
      </c>
      <c r="D18" s="9" t="s">
        <v>10</v>
      </c>
      <c r="E18" s="6">
        <v>1</v>
      </c>
      <c r="F18" s="6" t="s">
        <v>9</v>
      </c>
      <c r="G18" s="56">
        <v>0</v>
      </c>
      <c r="H18" s="46">
        <f t="shared" si="0"/>
        <v>0</v>
      </c>
      <c r="I18" s="47">
        <f t="shared" si="1"/>
        <v>0</v>
      </c>
      <c r="J18" s="47">
        <f t="shared" si="2"/>
        <v>0</v>
      </c>
    </row>
    <row r="19" spans="2:10" ht="40.200000000000003" customHeight="1" x14ac:dyDescent="0.3">
      <c r="B19" s="15">
        <v>17</v>
      </c>
      <c r="C19" s="7" t="s">
        <v>52</v>
      </c>
      <c r="D19" s="9" t="s">
        <v>10</v>
      </c>
      <c r="E19" s="6">
        <v>1</v>
      </c>
      <c r="F19" s="6" t="s">
        <v>9</v>
      </c>
      <c r="G19" s="56">
        <v>0</v>
      </c>
      <c r="H19" s="46">
        <f t="shared" si="0"/>
        <v>0</v>
      </c>
      <c r="I19" s="47">
        <f t="shared" si="1"/>
        <v>0</v>
      </c>
      <c r="J19" s="47">
        <f t="shared" si="2"/>
        <v>0</v>
      </c>
    </row>
    <row r="20" spans="2:10" ht="40.200000000000003" customHeight="1" x14ac:dyDescent="0.3">
      <c r="B20" s="6">
        <v>18</v>
      </c>
      <c r="C20" s="7" t="s">
        <v>86</v>
      </c>
      <c r="D20" s="8" t="s">
        <v>17</v>
      </c>
      <c r="E20" s="6">
        <v>1</v>
      </c>
      <c r="F20" s="6" t="s">
        <v>9</v>
      </c>
      <c r="G20" s="56">
        <v>0</v>
      </c>
      <c r="H20" s="46">
        <f t="shared" si="0"/>
        <v>0</v>
      </c>
      <c r="I20" s="47">
        <f t="shared" si="1"/>
        <v>0</v>
      </c>
      <c r="J20" s="47">
        <f t="shared" si="2"/>
        <v>0</v>
      </c>
    </row>
    <row r="21" spans="2:10" ht="40.200000000000003" customHeight="1" x14ac:dyDescent="0.3">
      <c r="B21" s="15">
        <v>19</v>
      </c>
      <c r="C21" s="7" t="s">
        <v>87</v>
      </c>
      <c r="D21" s="8" t="s">
        <v>17</v>
      </c>
      <c r="E21" s="6">
        <v>8</v>
      </c>
      <c r="F21" s="6" t="s">
        <v>9</v>
      </c>
      <c r="G21" s="56">
        <v>0</v>
      </c>
      <c r="H21" s="46">
        <f t="shared" si="0"/>
        <v>0</v>
      </c>
      <c r="I21" s="47">
        <f t="shared" si="1"/>
        <v>0</v>
      </c>
      <c r="J21" s="47">
        <f t="shared" si="2"/>
        <v>0</v>
      </c>
    </row>
    <row r="22" spans="2:10" ht="40.200000000000003" customHeight="1" x14ac:dyDescent="0.3">
      <c r="B22" s="6">
        <v>20</v>
      </c>
      <c r="C22" s="7" t="s">
        <v>88</v>
      </c>
      <c r="D22" s="8" t="s">
        <v>10</v>
      </c>
      <c r="E22" s="6">
        <v>1</v>
      </c>
      <c r="F22" s="6" t="s">
        <v>9</v>
      </c>
      <c r="G22" s="56">
        <v>0</v>
      </c>
      <c r="H22" s="46">
        <f t="shared" si="0"/>
        <v>0</v>
      </c>
      <c r="I22" s="47">
        <f t="shared" si="1"/>
        <v>0</v>
      </c>
      <c r="J22" s="47">
        <f t="shared" si="2"/>
        <v>0</v>
      </c>
    </row>
    <row r="23" spans="2:10" ht="40.200000000000003" customHeight="1" x14ac:dyDescent="0.3">
      <c r="B23" s="15">
        <v>21</v>
      </c>
      <c r="C23" s="11" t="s">
        <v>53</v>
      </c>
      <c r="D23" s="8" t="s">
        <v>10</v>
      </c>
      <c r="E23" s="6">
        <v>1</v>
      </c>
      <c r="F23" s="6" t="s">
        <v>24</v>
      </c>
      <c r="G23" s="56">
        <v>0</v>
      </c>
      <c r="H23" s="46">
        <f t="shared" si="0"/>
        <v>0</v>
      </c>
      <c r="I23" s="47">
        <f t="shared" si="1"/>
        <v>0</v>
      </c>
      <c r="J23" s="47">
        <f t="shared" si="2"/>
        <v>0</v>
      </c>
    </row>
    <row r="24" spans="2:10" ht="40.200000000000003" customHeight="1" x14ac:dyDescent="0.3">
      <c r="B24" s="6">
        <v>22</v>
      </c>
      <c r="C24" s="7" t="s">
        <v>89</v>
      </c>
      <c r="D24" s="8" t="s">
        <v>17</v>
      </c>
      <c r="E24" s="6">
        <v>2</v>
      </c>
      <c r="F24" s="6" t="s">
        <v>9</v>
      </c>
      <c r="G24" s="56">
        <v>0</v>
      </c>
      <c r="H24" s="46">
        <f t="shared" si="0"/>
        <v>0</v>
      </c>
      <c r="I24" s="47">
        <f t="shared" si="1"/>
        <v>0</v>
      </c>
      <c r="J24" s="47">
        <f t="shared" si="2"/>
        <v>0</v>
      </c>
    </row>
    <row r="25" spans="2:10" ht="40.200000000000003" customHeight="1" x14ac:dyDescent="0.3">
      <c r="B25" s="15">
        <v>23</v>
      </c>
      <c r="C25" s="37" t="s">
        <v>90</v>
      </c>
      <c r="D25" s="8" t="s">
        <v>17</v>
      </c>
      <c r="E25" s="6">
        <v>2</v>
      </c>
      <c r="F25" s="6" t="s">
        <v>9</v>
      </c>
      <c r="G25" s="56">
        <v>0</v>
      </c>
      <c r="H25" s="46">
        <f t="shared" si="0"/>
        <v>0</v>
      </c>
      <c r="I25" s="47">
        <f t="shared" si="1"/>
        <v>0</v>
      </c>
      <c r="J25" s="47">
        <f t="shared" si="2"/>
        <v>0</v>
      </c>
    </row>
    <row r="26" spans="2:10" ht="40.200000000000003" customHeight="1" x14ac:dyDescent="0.3">
      <c r="B26" s="6">
        <v>24</v>
      </c>
      <c r="C26" s="7" t="s">
        <v>91</v>
      </c>
      <c r="D26" s="8" t="s">
        <v>120</v>
      </c>
      <c r="E26" s="6">
        <v>1</v>
      </c>
      <c r="F26" s="6" t="s">
        <v>24</v>
      </c>
      <c r="G26" s="56">
        <v>0</v>
      </c>
      <c r="H26" s="46">
        <f t="shared" si="0"/>
        <v>0</v>
      </c>
      <c r="I26" s="47">
        <f t="shared" si="1"/>
        <v>0</v>
      </c>
      <c r="J26" s="47">
        <f t="shared" si="2"/>
        <v>0</v>
      </c>
    </row>
    <row r="27" spans="2:10" ht="40.200000000000003" customHeight="1" x14ac:dyDescent="0.3">
      <c r="B27" s="15">
        <v>25</v>
      </c>
      <c r="C27" s="7" t="s">
        <v>55</v>
      </c>
      <c r="D27" s="8" t="s">
        <v>10</v>
      </c>
      <c r="E27" s="6">
        <v>6</v>
      </c>
      <c r="F27" s="6" t="s">
        <v>9</v>
      </c>
      <c r="G27" s="56">
        <v>0</v>
      </c>
      <c r="H27" s="46">
        <f t="shared" si="0"/>
        <v>0</v>
      </c>
      <c r="I27" s="47">
        <f t="shared" si="1"/>
        <v>0</v>
      </c>
      <c r="J27" s="47">
        <f t="shared" si="2"/>
        <v>0</v>
      </c>
    </row>
    <row r="28" spans="2:10" ht="40.200000000000003" customHeight="1" x14ac:dyDescent="0.3">
      <c r="B28" s="6">
        <v>26</v>
      </c>
      <c r="C28" s="7" t="s">
        <v>92</v>
      </c>
      <c r="D28" s="8" t="s">
        <v>17</v>
      </c>
      <c r="E28" s="6">
        <v>5</v>
      </c>
      <c r="F28" s="6" t="s">
        <v>9</v>
      </c>
      <c r="G28" s="56">
        <v>0</v>
      </c>
      <c r="H28" s="46">
        <f t="shared" si="0"/>
        <v>0</v>
      </c>
      <c r="I28" s="47">
        <f t="shared" si="1"/>
        <v>0</v>
      </c>
      <c r="J28" s="47">
        <f t="shared" si="2"/>
        <v>0</v>
      </c>
    </row>
    <row r="29" spans="2:10" ht="50.25" customHeight="1" x14ac:dyDescent="0.3">
      <c r="B29" s="15">
        <v>27</v>
      </c>
      <c r="C29" s="7" t="s">
        <v>56</v>
      </c>
      <c r="D29" s="8" t="s">
        <v>31</v>
      </c>
      <c r="E29" s="48">
        <v>2</v>
      </c>
      <c r="F29" s="48" t="s">
        <v>9</v>
      </c>
      <c r="G29" s="56">
        <v>0</v>
      </c>
      <c r="H29" s="46">
        <f t="shared" si="0"/>
        <v>0</v>
      </c>
      <c r="I29" s="47">
        <f t="shared" si="1"/>
        <v>0</v>
      </c>
      <c r="J29" s="47">
        <f t="shared" si="2"/>
        <v>0</v>
      </c>
    </row>
    <row r="30" spans="2:10" ht="40.200000000000003" customHeight="1" x14ac:dyDescent="0.3">
      <c r="B30" s="6">
        <v>28</v>
      </c>
      <c r="C30" s="7" t="s">
        <v>93</v>
      </c>
      <c r="D30" s="8" t="s">
        <v>10</v>
      </c>
      <c r="E30" s="6">
        <v>1</v>
      </c>
      <c r="F30" s="6" t="s">
        <v>9</v>
      </c>
      <c r="G30" s="56">
        <v>0</v>
      </c>
      <c r="H30" s="46">
        <f t="shared" si="0"/>
        <v>0</v>
      </c>
      <c r="I30" s="47">
        <f t="shared" si="1"/>
        <v>0</v>
      </c>
      <c r="J30" s="47">
        <f t="shared" si="2"/>
        <v>0</v>
      </c>
    </row>
    <row r="31" spans="2:10" ht="40.200000000000003" customHeight="1" x14ac:dyDescent="0.3">
      <c r="B31" s="15">
        <v>29</v>
      </c>
      <c r="C31" s="40" t="s">
        <v>28</v>
      </c>
      <c r="D31" s="33" t="s">
        <v>10</v>
      </c>
      <c r="E31" s="6">
        <v>2</v>
      </c>
      <c r="F31" s="6" t="s">
        <v>9</v>
      </c>
      <c r="G31" s="56">
        <v>0</v>
      </c>
      <c r="H31" s="46">
        <f t="shared" si="0"/>
        <v>0</v>
      </c>
      <c r="I31" s="47">
        <f t="shared" si="1"/>
        <v>0</v>
      </c>
      <c r="J31" s="47">
        <f t="shared" si="2"/>
        <v>0</v>
      </c>
    </row>
    <row r="32" spans="2:10" ht="58.8" customHeight="1" x14ac:dyDescent="0.3">
      <c r="B32" s="6">
        <v>30</v>
      </c>
      <c r="C32" s="12" t="s">
        <v>113</v>
      </c>
      <c r="D32" s="8" t="s">
        <v>38</v>
      </c>
      <c r="E32" s="6">
        <v>1</v>
      </c>
      <c r="F32" s="6" t="s">
        <v>13</v>
      </c>
      <c r="G32" s="59">
        <v>0</v>
      </c>
      <c r="H32" s="46">
        <f t="shared" si="0"/>
        <v>0</v>
      </c>
      <c r="I32" s="47">
        <f t="shared" si="1"/>
        <v>0</v>
      </c>
      <c r="J32" s="47">
        <f t="shared" si="2"/>
        <v>0</v>
      </c>
    </row>
    <row r="33" spans="5:10" ht="59.4" customHeight="1" x14ac:dyDescent="0.3">
      <c r="E33" s="64" t="s">
        <v>109</v>
      </c>
      <c r="F33" s="64"/>
      <c r="G33" s="64"/>
      <c r="H33" s="52">
        <f>SUM(H3:H32)</f>
        <v>0</v>
      </c>
      <c r="I33" s="52">
        <f>SUM(I3:I32)</f>
        <v>0</v>
      </c>
      <c r="J33" s="52">
        <f>SUM(J3:J32)</f>
        <v>0</v>
      </c>
    </row>
  </sheetData>
  <mergeCells count="2">
    <mergeCell ref="B1:J1"/>
    <mergeCell ref="E33:G33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EN57AL-1530</vt:lpstr>
      <vt:lpstr>EN57AL-1528</vt:lpstr>
      <vt:lpstr>EN57AL-1522</vt:lpstr>
      <vt:lpstr>EN57AL-1519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Rytlewski</dc:creator>
  <cp:keywords/>
  <dc:description/>
  <cp:lastModifiedBy>Edyta Nogaj</cp:lastModifiedBy>
  <cp:revision/>
  <dcterms:created xsi:type="dcterms:W3CDTF">2015-06-05T18:19:34Z</dcterms:created>
  <dcterms:modified xsi:type="dcterms:W3CDTF">2025-04-02T09:38:33Z</dcterms:modified>
  <cp:category/>
  <cp:contentStatus/>
</cp:coreProperties>
</file>