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filterPrivacy="1" defaultThemeVersion="166925"/>
  <xr:revisionPtr revIDLastSave="0" documentId="13_ncr:1_{72FACDB8-3243-4319-B65B-F3566860EEAA}" xr6:coauthVersionLast="36" xr6:coauthVersionMax="47" xr10:uidLastSave="{00000000-0000-0000-0000-000000000000}"/>
  <bookViews>
    <workbookView xWindow="0" yWindow="495" windowWidth="38400" windowHeight="19365" xr2:uid="{06E79C73-F3E6-9149-8360-715765CC6F1B}"/>
  </bookViews>
  <sheets>
    <sheet name="wykaz pojazdów " sheetId="2" r:id="rId1"/>
  </sheets>
  <definedNames>
    <definedName name="_xlnm._FilterDatabase" localSheetId="0" hidden="1">'wykaz pojazdów '!$A$1:$V$47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2" l="1"/>
  <c r="I56" i="2" l="1"/>
  <c r="Q46" i="2"/>
  <c r="Q32" i="2" l="1"/>
  <c r="Q31" i="2"/>
  <c r="Q30" i="2"/>
  <c r="Q29" i="2"/>
  <c r="Q28" i="2"/>
  <c r="Q27" i="2"/>
  <c r="Q26" i="2"/>
  <c r="Q25" i="2"/>
  <c r="Q24" i="2"/>
  <c r="Q23" i="2"/>
  <c r="Q22" i="2"/>
  <c r="I52" i="2" l="1"/>
  <c r="I55" i="2"/>
  <c r="I53" i="2"/>
  <c r="I51" i="2"/>
  <c r="I57" i="2" s="1"/>
</calcChain>
</file>

<file path=xl/sharedStrings.xml><?xml version="1.0" encoding="utf-8"?>
<sst xmlns="http://schemas.openxmlformats.org/spreadsheetml/2006/main" count="575" uniqueCount="167">
  <si>
    <t>Lp</t>
  </si>
  <si>
    <t>Nr rejestracyjny</t>
  </si>
  <si>
    <t>nr VIN</t>
  </si>
  <si>
    <t>Marka</t>
  </si>
  <si>
    <t>Model</t>
  </si>
  <si>
    <t>Pojemność</t>
  </si>
  <si>
    <t>Rok pojazdu</t>
  </si>
  <si>
    <t>Data I rejestracji</t>
  </si>
  <si>
    <t xml:space="preserve">nr boczny </t>
  </si>
  <si>
    <t>Ubezpieczajacy</t>
  </si>
  <si>
    <t>Ubezpieczony</t>
  </si>
  <si>
    <t>Rodzaj pojazdu</t>
  </si>
  <si>
    <t>Typ</t>
  </si>
  <si>
    <t xml:space="preserve">Data wygaśnięcia ochrony </t>
  </si>
  <si>
    <t xml:space="preserve">Suma ubezpieczenia - brutto/netto </t>
  </si>
  <si>
    <t>NESO BUS</t>
  </si>
  <si>
    <t>Neso BUS 12</t>
  </si>
  <si>
    <t>SR0023W</t>
  </si>
  <si>
    <t>SR0024W</t>
  </si>
  <si>
    <t>SY11213H4PS080008</t>
  </si>
  <si>
    <t>SY11213H2PS080007</t>
  </si>
  <si>
    <t>SR0025W</t>
  </si>
  <si>
    <t>SY11213H6PS080009</t>
  </si>
  <si>
    <t>SR0026W</t>
  </si>
  <si>
    <t>SY11213H2PS080010</t>
  </si>
  <si>
    <t>SR0027W</t>
  </si>
  <si>
    <t>SY11213H4PS080011</t>
  </si>
  <si>
    <t>SR0028W</t>
  </si>
  <si>
    <t>SY11213H0PS070012</t>
  </si>
  <si>
    <t>SR0029W</t>
  </si>
  <si>
    <t>SY11213H2PS070013</t>
  </si>
  <si>
    <t>SR0030W</t>
  </si>
  <si>
    <t>SY11213H4PS070014</t>
  </si>
  <si>
    <t>Miasto Rybnik</t>
  </si>
  <si>
    <t>SR0031W</t>
  </si>
  <si>
    <t>SY11213H6PS070015</t>
  </si>
  <si>
    <t>SR0032W</t>
  </si>
  <si>
    <t>SY11213H8PS070016</t>
  </si>
  <si>
    <t>SR0033W</t>
  </si>
  <si>
    <t>Neso Bus 12</t>
  </si>
  <si>
    <t>SY11213HXPS070017</t>
  </si>
  <si>
    <t>SR0034W</t>
  </si>
  <si>
    <t>SY11213H1PS070018</t>
  </si>
  <si>
    <t>SR0035W</t>
  </si>
  <si>
    <t>SY11213H3PS070019</t>
  </si>
  <si>
    <t>SR0036W</t>
  </si>
  <si>
    <t>SY11213HXPS070020</t>
  </si>
  <si>
    <t>SR0037W</t>
  </si>
  <si>
    <t>SY11213H1PS070021</t>
  </si>
  <si>
    <t>SR0038W</t>
  </si>
  <si>
    <t>SY11213H3PS070022</t>
  </si>
  <si>
    <t>SR0039W</t>
  </si>
  <si>
    <t>SY11213H5PS070023</t>
  </si>
  <si>
    <t>SR0040W</t>
  </si>
  <si>
    <t>SY11213H7PS070024</t>
  </si>
  <si>
    <t>SR0041W</t>
  </si>
  <si>
    <t>SY11213H9PS070025</t>
  </si>
  <si>
    <t>SR0042W</t>
  </si>
  <si>
    <t>SY11213H0PS070026</t>
  </si>
  <si>
    <t>SR0010S</t>
  </si>
  <si>
    <t>SOLARIS</t>
  </si>
  <si>
    <t>URBINO 12 HYBRID</t>
  </si>
  <si>
    <t>SUU241163PB026923</t>
  </si>
  <si>
    <t>SR0011S</t>
  </si>
  <si>
    <t>SUU241163PB026924</t>
  </si>
  <si>
    <t>SR0012S</t>
  </si>
  <si>
    <t>SUU241163PB026925</t>
  </si>
  <si>
    <t>SR0013S</t>
  </si>
  <si>
    <t>SUU241163PB026926</t>
  </si>
  <si>
    <t>SR0014S</t>
  </si>
  <si>
    <t>SUU241163PB026927</t>
  </si>
  <si>
    <t>SR0015S</t>
  </si>
  <si>
    <t>SUU241163PB026928</t>
  </si>
  <si>
    <t>SR0016S</t>
  </si>
  <si>
    <t>SUU241163PB026929</t>
  </si>
  <si>
    <t>SR0017S</t>
  </si>
  <si>
    <t>SUU241163PB026930</t>
  </si>
  <si>
    <t>SR0018S</t>
  </si>
  <si>
    <t>SUU241163PB026931</t>
  </si>
  <si>
    <t>SR0019S</t>
  </si>
  <si>
    <t>SUU241163PB026932</t>
  </si>
  <si>
    <t>SR0020S</t>
  </si>
  <si>
    <t>SUU241163PB026933</t>
  </si>
  <si>
    <t>ST0311W</t>
  </si>
  <si>
    <t>SUU341213HB017686</t>
  </si>
  <si>
    <t>SR0004S</t>
  </si>
  <si>
    <t>FIAT</t>
  </si>
  <si>
    <t>DUCATO 35 MULTIJET EURO 6</t>
  </si>
  <si>
    <t>DUCATO 35 MJ L1</t>
  </si>
  <si>
    <t>ZFA25000002B38789</t>
  </si>
  <si>
    <t>SR0002S</t>
  </si>
  <si>
    <t>OPEL</t>
  </si>
  <si>
    <t>MOVANO CDTI EURO 6</t>
  </si>
  <si>
    <t>MOVANO CDTI L3H2</t>
  </si>
  <si>
    <t>VXEYCCPFCNG032397</t>
  </si>
  <si>
    <t>SR9659C</t>
  </si>
  <si>
    <t>PEUGEOT</t>
  </si>
  <si>
    <t>207 09-12</t>
  </si>
  <si>
    <t>207 1.4 PRESENCE</t>
  </si>
  <si>
    <t>VF3WCKFT0CT004090</t>
  </si>
  <si>
    <t>SR0003S</t>
  </si>
  <si>
    <t>RENAULT</t>
  </si>
  <si>
    <t>MASTER DCI 165 ENERGY EURO 6</t>
  </si>
  <si>
    <t>MASTER DCI L3 RWD-DBL- PACK CLIM</t>
  </si>
  <si>
    <t>VF1MB000368982983</t>
  </si>
  <si>
    <t>SR1040S</t>
  </si>
  <si>
    <t>SKODA</t>
  </si>
  <si>
    <t>ENYAQ-21</t>
  </si>
  <si>
    <t>ENYAQ 80 PLUS</t>
  </si>
  <si>
    <t>TMBJC7NY2PF029848</t>
  </si>
  <si>
    <t>SR366L</t>
  </si>
  <si>
    <t>KUBOTA</t>
  </si>
  <si>
    <t>L13</t>
  </si>
  <si>
    <t>L1-522</t>
  </si>
  <si>
    <t>KBTLDCDSVN8K31386</t>
  </si>
  <si>
    <t>SR2613N</t>
  </si>
  <si>
    <t>VOLKSWAGEN</t>
  </si>
  <si>
    <t>CADDY 15-20</t>
  </si>
  <si>
    <t>CADDY 1.4 TGI TRENDLINE</t>
  </si>
  <si>
    <t>WV2ZZZ2KZKX099436</t>
  </si>
  <si>
    <t>SR0001S</t>
  </si>
  <si>
    <t>WV2ZZZ7HZPH002009</t>
  </si>
  <si>
    <t>SR0044S</t>
  </si>
  <si>
    <t>SUU341213KB020395</t>
  </si>
  <si>
    <t>URBINO HYBRID</t>
  </si>
  <si>
    <t>SR0043S</t>
  </si>
  <si>
    <t>SUU241163HB017494</t>
  </si>
  <si>
    <t>NETTO</t>
  </si>
  <si>
    <t>Komunikacja Miejska Rybnik Sp. z o.o.</t>
  </si>
  <si>
    <t>18m</t>
  </si>
  <si>
    <t>12m</t>
  </si>
  <si>
    <t>PKO Leasing Spółka Akcyjna</t>
  </si>
  <si>
    <t>OC</t>
  </si>
  <si>
    <t>AC</t>
  </si>
  <si>
    <t>SR0021S</t>
  </si>
  <si>
    <t>SUU241161EB014191</t>
  </si>
  <si>
    <t xml:space="preserve">12 m </t>
  </si>
  <si>
    <t>Autobusy wodorowe</t>
  </si>
  <si>
    <t xml:space="preserve">Autobusy hybrydowe </t>
  </si>
  <si>
    <t>Autobusy ON</t>
  </si>
  <si>
    <t>Osobowe</t>
  </si>
  <si>
    <t>Ciągniki rolnicze</t>
  </si>
  <si>
    <t>Ciężarowe o ład. do 2500 kg</t>
  </si>
  <si>
    <t xml:space="preserve">URBINO 12 ON </t>
  </si>
  <si>
    <t>URBINO 18 HYBRID</t>
  </si>
  <si>
    <t>osobowe</t>
  </si>
  <si>
    <t>NNW</t>
  </si>
  <si>
    <t>OC/AC/NNW</t>
  </si>
  <si>
    <t>ASS</t>
  </si>
  <si>
    <t>SU AC</t>
  </si>
  <si>
    <t>OC/AC/NNW/ASS</t>
  </si>
  <si>
    <t xml:space="preserve">TAK </t>
  </si>
  <si>
    <t>Suma ubezpieczenia - wartość*</t>
  </si>
  <si>
    <t>Liczba miejsc</t>
  </si>
  <si>
    <t>Zakres ubezpieczenia  OC/AC/NNW/ASS</t>
  </si>
  <si>
    <t xml:space="preserve">autobus ON </t>
  </si>
  <si>
    <t xml:space="preserve">autobus hybrydowy </t>
  </si>
  <si>
    <t xml:space="preserve">autobus wodorowy </t>
  </si>
  <si>
    <t>* sumy ubezpieczenia pojazdów zostaną zaktualizowane przed wystawieniem dokumentów ubezpieczeniowych.</t>
  </si>
  <si>
    <t>SR0045S</t>
  </si>
  <si>
    <t>SUU341213EB012766</t>
  </si>
  <si>
    <t xml:space="preserve">NETTO </t>
  </si>
  <si>
    <t>KOMBI KARAVELA</t>
  </si>
  <si>
    <t>18 m</t>
  </si>
  <si>
    <t>NETTO+50%VAT</t>
  </si>
  <si>
    <t>OC/AC/ NNW</t>
  </si>
  <si>
    <t>OC/NNW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</si>
</sst>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yyyy/mm/dd;@"/>
    <numFmt numFmtId="165" formatCode="#,##0.00\ &quot;zł&quot;"/>
    <numFmt numFmtId="166" formatCode="_-* #,##0.00\ [$zł-415]_-;\-* #,##0.00\ [$zł-415]_-;_-* &quot;-&quot;??\ [$zł-415]_-;_-@_-"/>
  </numFmts>
  <fonts count="8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166" fontId="0" fillId="0" borderId="0" xfId="0" applyNumberForma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3" borderId="1" xfId="0" applyFont="1" applyFill="1" applyBorder="1"/>
    <xf numFmtId="1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166" fontId="4" fillId="3" borderId="1" xfId="0" applyNumberFormat="1" applyFont="1" applyFill="1" applyBorder="1"/>
    <xf numFmtId="0" fontId="4" fillId="0" borderId="0" xfId="0" applyFont="1"/>
    <xf numFmtId="14" fontId="4" fillId="3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9" fontId="4" fillId="0" borderId="1" xfId="1" applyFont="1" applyBorder="1"/>
    <xf numFmtId="166" fontId="4" fillId="0" borderId="1" xfId="0" applyNumberFormat="1" applyFont="1" applyBorder="1"/>
    <xf numFmtId="0" fontId="4" fillId="0" borderId="6" xfId="0" applyFont="1" applyBorder="1" applyAlignment="1">
      <alignment vertical="center"/>
    </xf>
    <xf numFmtId="0" fontId="4" fillId="3" borderId="0" xfId="0" applyFont="1" applyFill="1"/>
    <xf numFmtId="164" fontId="4" fillId="3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166" fontId="3" fillId="0" borderId="0" xfId="0" applyNumberFormat="1" applyFont="1"/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/>
    <xf numFmtId="0" fontId="4" fillId="0" borderId="5" xfId="0" applyFont="1" applyBorder="1" applyAlignment="1">
      <alignment horizontal="center" vertical="center" wrapText="1"/>
    </xf>
    <xf numFmtId="44" fontId="4" fillId="0" borderId="5" xfId="2" applyFont="1" applyBorder="1" applyAlignment="1">
      <alignment horizontal="center" vertical="center" wrapText="1"/>
    </xf>
    <xf numFmtId="44" fontId="4" fillId="0" borderId="2" xfId="2" applyFont="1" applyBorder="1" applyAlignment="1">
      <alignment horizontal="center" vertical="center" wrapText="1"/>
    </xf>
    <xf numFmtId="44" fontId="4" fillId="0" borderId="0" xfId="2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DD5CE-2E87-4851-A2DC-AB0144EBDF55}">
  <dimension ref="A1:V57"/>
  <sheetViews>
    <sheetView tabSelected="1" topLeftCell="D10" zoomScale="80" zoomScaleNormal="80" workbookViewId="0">
      <selection activeCell="I61" sqref="I61"/>
    </sheetView>
  </sheetViews>
  <sheetFormatPr defaultColWidth="8.875" defaultRowHeight="15.75" x14ac:dyDescent="0.25"/>
  <cols>
    <col min="1" max="1" width="3.375" customWidth="1"/>
    <col min="2" max="2" width="7.875" customWidth="1"/>
    <col min="3" max="3" width="30.625" customWidth="1"/>
    <col min="4" max="4" width="29.625" customWidth="1"/>
    <col min="5" max="5" width="11.5" customWidth="1"/>
    <col min="6" max="6" width="22.125" customWidth="1"/>
    <col min="7" max="7" width="12.375" customWidth="1"/>
    <col min="8" max="8" width="28.125" customWidth="1"/>
    <col min="9" max="9" width="19.125" customWidth="1"/>
    <col min="10" max="10" width="18.875" customWidth="1"/>
    <col min="11" max="11" width="10.875" customWidth="1"/>
    <col min="12" max="12" width="14.125" style="2" customWidth="1"/>
    <col min="13" max="13" width="9.625" customWidth="1"/>
    <col min="14" max="14" width="8.375" customWidth="1"/>
    <col min="15" max="15" width="13.125" style="2" customWidth="1"/>
    <col min="16" max="16" width="15.375" customWidth="1"/>
    <col min="17" max="17" width="14.5" style="1" customWidth="1"/>
    <col min="18" max="18" width="15" customWidth="1"/>
    <col min="19" max="20" width="6.125" style="1" customWidth="1"/>
    <col min="21" max="21" width="5.625" style="1" customWidth="1"/>
    <col min="22" max="22" width="5.875" style="1" customWidth="1"/>
  </cols>
  <sheetData>
    <row r="1" spans="1:22" s="5" customFormat="1" ht="38.25" x14ac:dyDescent="0.2">
      <c r="A1" s="3" t="s">
        <v>0</v>
      </c>
      <c r="B1" s="3" t="s">
        <v>8</v>
      </c>
      <c r="C1" s="3" t="s">
        <v>9</v>
      </c>
      <c r="D1" s="3" t="s">
        <v>10</v>
      </c>
      <c r="E1" s="3" t="s">
        <v>1</v>
      </c>
      <c r="F1" s="3" t="s">
        <v>11</v>
      </c>
      <c r="G1" s="3" t="s">
        <v>3</v>
      </c>
      <c r="H1" s="3" t="s">
        <v>4</v>
      </c>
      <c r="I1" s="3" t="s">
        <v>12</v>
      </c>
      <c r="J1" s="3" t="s">
        <v>2</v>
      </c>
      <c r="K1" s="3" t="s">
        <v>6</v>
      </c>
      <c r="L1" s="3" t="s">
        <v>7</v>
      </c>
      <c r="M1" s="3" t="s">
        <v>5</v>
      </c>
      <c r="N1" s="3" t="s">
        <v>153</v>
      </c>
      <c r="O1" s="3" t="s">
        <v>13</v>
      </c>
      <c r="P1" s="3" t="s">
        <v>154</v>
      </c>
      <c r="Q1" s="4" t="s">
        <v>152</v>
      </c>
      <c r="R1" s="3" t="s">
        <v>14</v>
      </c>
      <c r="S1" s="4" t="s">
        <v>132</v>
      </c>
      <c r="T1" s="4" t="s">
        <v>133</v>
      </c>
      <c r="U1" s="4" t="s">
        <v>146</v>
      </c>
      <c r="V1" s="4" t="s">
        <v>148</v>
      </c>
    </row>
    <row r="2" spans="1:22" s="10" customFormat="1" ht="12.75" x14ac:dyDescent="0.2">
      <c r="A2" s="25">
        <v>1</v>
      </c>
      <c r="B2" s="6"/>
      <c r="C2" s="6" t="s">
        <v>128</v>
      </c>
      <c r="D2" s="6" t="s">
        <v>33</v>
      </c>
      <c r="E2" s="6" t="s">
        <v>17</v>
      </c>
      <c r="F2" s="6" t="s">
        <v>157</v>
      </c>
      <c r="G2" s="6" t="s">
        <v>15</v>
      </c>
      <c r="H2" s="6" t="s">
        <v>16</v>
      </c>
      <c r="I2" s="6"/>
      <c r="J2" s="6" t="s">
        <v>20</v>
      </c>
      <c r="K2" s="25">
        <v>2023</v>
      </c>
      <c r="L2" s="7">
        <v>45198</v>
      </c>
      <c r="M2" s="25">
        <v>0</v>
      </c>
      <c r="N2" s="25">
        <v>94</v>
      </c>
      <c r="O2" s="7">
        <v>45563</v>
      </c>
      <c r="P2" s="8" t="s">
        <v>147</v>
      </c>
      <c r="Q2" s="9">
        <v>3307484</v>
      </c>
      <c r="R2" s="25" t="s">
        <v>127</v>
      </c>
      <c r="S2" s="9" t="s">
        <v>151</v>
      </c>
      <c r="T2" s="9" t="s">
        <v>151</v>
      </c>
      <c r="U2" s="9" t="s">
        <v>151</v>
      </c>
      <c r="V2" s="9"/>
    </row>
    <row r="3" spans="1:22" s="10" customFormat="1" ht="12.75" x14ac:dyDescent="0.2">
      <c r="A3" s="25">
        <v>2</v>
      </c>
      <c r="B3" s="6"/>
      <c r="C3" s="6" t="s">
        <v>128</v>
      </c>
      <c r="D3" s="6" t="s">
        <v>33</v>
      </c>
      <c r="E3" s="6" t="s">
        <v>18</v>
      </c>
      <c r="F3" s="6" t="s">
        <v>157</v>
      </c>
      <c r="G3" s="6" t="s">
        <v>15</v>
      </c>
      <c r="H3" s="6" t="s">
        <v>16</v>
      </c>
      <c r="I3" s="6"/>
      <c r="J3" s="6" t="s">
        <v>19</v>
      </c>
      <c r="K3" s="25">
        <v>2023</v>
      </c>
      <c r="L3" s="11">
        <v>45198</v>
      </c>
      <c r="M3" s="25">
        <v>0</v>
      </c>
      <c r="N3" s="25">
        <v>94</v>
      </c>
      <c r="O3" s="11">
        <v>45563</v>
      </c>
      <c r="P3" s="8" t="s">
        <v>147</v>
      </c>
      <c r="Q3" s="9">
        <v>3307484</v>
      </c>
      <c r="R3" s="25" t="s">
        <v>127</v>
      </c>
      <c r="S3" s="9" t="s">
        <v>151</v>
      </c>
      <c r="T3" s="9" t="s">
        <v>151</v>
      </c>
      <c r="U3" s="9" t="s">
        <v>151</v>
      </c>
      <c r="V3" s="9"/>
    </row>
    <row r="4" spans="1:22" s="10" customFormat="1" ht="12.75" x14ac:dyDescent="0.2">
      <c r="A4" s="25">
        <v>3</v>
      </c>
      <c r="B4" s="6"/>
      <c r="C4" s="6" t="s">
        <v>128</v>
      </c>
      <c r="D4" s="6" t="s">
        <v>33</v>
      </c>
      <c r="E4" s="6" t="s">
        <v>21</v>
      </c>
      <c r="F4" s="6" t="s">
        <v>157</v>
      </c>
      <c r="G4" s="6" t="s">
        <v>15</v>
      </c>
      <c r="H4" s="6" t="s">
        <v>16</v>
      </c>
      <c r="I4" s="6"/>
      <c r="J4" s="6" t="s">
        <v>22</v>
      </c>
      <c r="K4" s="25">
        <v>2023</v>
      </c>
      <c r="L4" s="11">
        <v>45198</v>
      </c>
      <c r="M4" s="25">
        <v>0</v>
      </c>
      <c r="N4" s="25">
        <v>94</v>
      </c>
      <c r="O4" s="11">
        <v>45563</v>
      </c>
      <c r="P4" s="8" t="s">
        <v>147</v>
      </c>
      <c r="Q4" s="9">
        <v>3307484</v>
      </c>
      <c r="R4" s="25" t="s">
        <v>127</v>
      </c>
      <c r="S4" s="9" t="s">
        <v>151</v>
      </c>
      <c r="T4" s="9" t="s">
        <v>151</v>
      </c>
      <c r="U4" s="9" t="s">
        <v>151</v>
      </c>
      <c r="V4" s="9"/>
    </row>
    <row r="5" spans="1:22" s="10" customFormat="1" ht="12.75" x14ac:dyDescent="0.2">
      <c r="A5" s="25">
        <v>4</v>
      </c>
      <c r="B5" s="6"/>
      <c r="C5" s="6" t="s">
        <v>128</v>
      </c>
      <c r="D5" s="6" t="s">
        <v>33</v>
      </c>
      <c r="E5" s="6" t="s">
        <v>23</v>
      </c>
      <c r="F5" s="6" t="s">
        <v>157</v>
      </c>
      <c r="G5" s="6" t="s">
        <v>15</v>
      </c>
      <c r="H5" s="6" t="s">
        <v>16</v>
      </c>
      <c r="I5" s="6"/>
      <c r="J5" s="6" t="s">
        <v>24</v>
      </c>
      <c r="K5" s="25">
        <v>2023</v>
      </c>
      <c r="L5" s="11">
        <v>45198</v>
      </c>
      <c r="M5" s="25">
        <v>0</v>
      </c>
      <c r="N5" s="25">
        <v>94</v>
      </c>
      <c r="O5" s="11">
        <v>45563</v>
      </c>
      <c r="P5" s="8" t="s">
        <v>147</v>
      </c>
      <c r="Q5" s="9">
        <v>3307484</v>
      </c>
      <c r="R5" s="25" t="s">
        <v>127</v>
      </c>
      <c r="S5" s="9" t="s">
        <v>151</v>
      </c>
      <c r="T5" s="9" t="s">
        <v>151</v>
      </c>
      <c r="U5" s="9" t="s">
        <v>151</v>
      </c>
      <c r="V5" s="9"/>
    </row>
    <row r="6" spans="1:22" s="10" customFormat="1" ht="12.75" x14ac:dyDescent="0.2">
      <c r="A6" s="25">
        <v>5</v>
      </c>
      <c r="B6" s="6"/>
      <c r="C6" s="6" t="s">
        <v>128</v>
      </c>
      <c r="D6" s="6" t="s">
        <v>33</v>
      </c>
      <c r="E6" s="6" t="s">
        <v>25</v>
      </c>
      <c r="F6" s="6" t="s">
        <v>157</v>
      </c>
      <c r="G6" s="6" t="s">
        <v>15</v>
      </c>
      <c r="H6" s="6" t="s">
        <v>16</v>
      </c>
      <c r="I6" s="6"/>
      <c r="J6" s="6" t="s">
        <v>26</v>
      </c>
      <c r="K6" s="25">
        <v>2023</v>
      </c>
      <c r="L6" s="11">
        <v>45198</v>
      </c>
      <c r="M6" s="25">
        <v>0</v>
      </c>
      <c r="N6" s="25">
        <v>94</v>
      </c>
      <c r="O6" s="11">
        <v>45563</v>
      </c>
      <c r="P6" s="8" t="s">
        <v>147</v>
      </c>
      <c r="Q6" s="9">
        <v>3307484</v>
      </c>
      <c r="R6" s="25" t="s">
        <v>127</v>
      </c>
      <c r="S6" s="9" t="s">
        <v>151</v>
      </c>
      <c r="T6" s="9" t="s">
        <v>151</v>
      </c>
      <c r="U6" s="9" t="s">
        <v>151</v>
      </c>
      <c r="V6" s="9"/>
    </row>
    <row r="7" spans="1:22" s="10" customFormat="1" ht="12.75" x14ac:dyDescent="0.2">
      <c r="A7" s="25">
        <v>6</v>
      </c>
      <c r="B7" s="6"/>
      <c r="C7" s="6" t="s">
        <v>128</v>
      </c>
      <c r="D7" s="6" t="s">
        <v>33</v>
      </c>
      <c r="E7" s="6" t="s">
        <v>27</v>
      </c>
      <c r="F7" s="6" t="s">
        <v>157</v>
      </c>
      <c r="G7" s="6" t="s">
        <v>15</v>
      </c>
      <c r="H7" s="6" t="s">
        <v>16</v>
      </c>
      <c r="I7" s="6"/>
      <c r="J7" s="6" t="s">
        <v>28</v>
      </c>
      <c r="K7" s="25">
        <v>2023</v>
      </c>
      <c r="L7" s="11">
        <v>45243</v>
      </c>
      <c r="M7" s="25">
        <v>0</v>
      </c>
      <c r="N7" s="25">
        <v>94</v>
      </c>
      <c r="O7" s="11">
        <v>45608</v>
      </c>
      <c r="P7" s="8" t="s">
        <v>147</v>
      </c>
      <c r="Q7" s="9">
        <v>3307484</v>
      </c>
      <c r="R7" s="25" t="s">
        <v>127</v>
      </c>
      <c r="S7" s="9" t="s">
        <v>151</v>
      </c>
      <c r="T7" s="9" t="s">
        <v>151</v>
      </c>
      <c r="U7" s="9" t="s">
        <v>151</v>
      </c>
      <c r="V7" s="9"/>
    </row>
    <row r="8" spans="1:22" s="10" customFormat="1" ht="12.75" x14ac:dyDescent="0.2">
      <c r="A8" s="25">
        <v>7</v>
      </c>
      <c r="B8" s="6"/>
      <c r="C8" s="6" t="s">
        <v>128</v>
      </c>
      <c r="D8" s="6" t="s">
        <v>33</v>
      </c>
      <c r="E8" s="6" t="s">
        <v>29</v>
      </c>
      <c r="F8" s="6" t="s">
        <v>157</v>
      </c>
      <c r="G8" s="6" t="s">
        <v>15</v>
      </c>
      <c r="H8" s="6" t="s">
        <v>16</v>
      </c>
      <c r="I8" s="6"/>
      <c r="J8" s="6" t="s">
        <v>30</v>
      </c>
      <c r="K8" s="25">
        <v>2023</v>
      </c>
      <c r="L8" s="11">
        <v>45226</v>
      </c>
      <c r="M8" s="25">
        <v>0</v>
      </c>
      <c r="N8" s="25">
        <v>94</v>
      </c>
      <c r="O8" s="11">
        <v>45591</v>
      </c>
      <c r="P8" s="8" t="s">
        <v>147</v>
      </c>
      <c r="Q8" s="9">
        <v>3307484</v>
      </c>
      <c r="R8" s="25" t="s">
        <v>127</v>
      </c>
      <c r="S8" s="9" t="s">
        <v>151</v>
      </c>
      <c r="T8" s="9" t="s">
        <v>151</v>
      </c>
      <c r="U8" s="9" t="s">
        <v>151</v>
      </c>
      <c r="V8" s="9"/>
    </row>
    <row r="9" spans="1:22" s="10" customFormat="1" ht="12.75" x14ac:dyDescent="0.2">
      <c r="A9" s="25">
        <v>8</v>
      </c>
      <c r="B9" s="6"/>
      <c r="C9" s="6" t="s">
        <v>128</v>
      </c>
      <c r="D9" s="6" t="s">
        <v>33</v>
      </c>
      <c r="E9" s="6" t="s">
        <v>31</v>
      </c>
      <c r="F9" s="6" t="s">
        <v>157</v>
      </c>
      <c r="G9" s="6" t="s">
        <v>15</v>
      </c>
      <c r="H9" s="6" t="s">
        <v>16</v>
      </c>
      <c r="I9" s="6"/>
      <c r="J9" s="6" t="s">
        <v>32</v>
      </c>
      <c r="K9" s="25">
        <v>2023</v>
      </c>
      <c r="L9" s="11">
        <v>45226</v>
      </c>
      <c r="M9" s="25">
        <v>0</v>
      </c>
      <c r="N9" s="25">
        <v>94</v>
      </c>
      <c r="O9" s="11">
        <v>45591</v>
      </c>
      <c r="P9" s="8" t="s">
        <v>147</v>
      </c>
      <c r="Q9" s="9">
        <v>3307484</v>
      </c>
      <c r="R9" s="25" t="s">
        <v>127</v>
      </c>
      <c r="S9" s="9" t="s">
        <v>151</v>
      </c>
      <c r="T9" s="9" t="s">
        <v>151</v>
      </c>
      <c r="U9" s="9" t="s">
        <v>151</v>
      </c>
      <c r="V9" s="9"/>
    </row>
    <row r="10" spans="1:22" s="10" customFormat="1" ht="12.75" x14ac:dyDescent="0.2">
      <c r="A10" s="25">
        <v>9</v>
      </c>
      <c r="B10" s="6"/>
      <c r="C10" s="6" t="s">
        <v>128</v>
      </c>
      <c r="D10" s="6" t="s">
        <v>33</v>
      </c>
      <c r="E10" s="6" t="s">
        <v>34</v>
      </c>
      <c r="F10" s="6" t="s">
        <v>157</v>
      </c>
      <c r="G10" s="6" t="s">
        <v>15</v>
      </c>
      <c r="H10" s="6" t="s">
        <v>16</v>
      </c>
      <c r="I10" s="6"/>
      <c r="J10" s="6" t="s">
        <v>35</v>
      </c>
      <c r="K10" s="25">
        <v>2023</v>
      </c>
      <c r="L10" s="11">
        <v>45226</v>
      </c>
      <c r="M10" s="25">
        <v>0</v>
      </c>
      <c r="N10" s="25">
        <v>94</v>
      </c>
      <c r="O10" s="11">
        <v>45591</v>
      </c>
      <c r="P10" s="8" t="s">
        <v>147</v>
      </c>
      <c r="Q10" s="9">
        <v>3307484</v>
      </c>
      <c r="R10" s="25" t="s">
        <v>127</v>
      </c>
      <c r="S10" s="9" t="s">
        <v>151</v>
      </c>
      <c r="T10" s="9" t="s">
        <v>151</v>
      </c>
      <c r="U10" s="9" t="s">
        <v>151</v>
      </c>
      <c r="V10" s="9"/>
    </row>
    <row r="11" spans="1:22" s="10" customFormat="1" ht="12.75" x14ac:dyDescent="0.2">
      <c r="A11" s="25">
        <v>10</v>
      </c>
      <c r="B11" s="6"/>
      <c r="C11" s="6" t="s">
        <v>128</v>
      </c>
      <c r="D11" s="6" t="s">
        <v>33</v>
      </c>
      <c r="E11" s="6" t="s">
        <v>36</v>
      </c>
      <c r="F11" s="6" t="s">
        <v>157</v>
      </c>
      <c r="G11" s="6" t="s">
        <v>15</v>
      </c>
      <c r="H11" s="6" t="s">
        <v>16</v>
      </c>
      <c r="I11" s="6"/>
      <c r="J11" s="6" t="s">
        <v>37</v>
      </c>
      <c r="K11" s="25">
        <v>2023</v>
      </c>
      <c r="L11" s="11">
        <v>45282</v>
      </c>
      <c r="M11" s="25">
        <v>0</v>
      </c>
      <c r="N11" s="25">
        <v>94</v>
      </c>
      <c r="O11" s="11">
        <v>45647</v>
      </c>
      <c r="P11" s="8" t="s">
        <v>147</v>
      </c>
      <c r="Q11" s="9">
        <v>3307484</v>
      </c>
      <c r="R11" s="25" t="s">
        <v>127</v>
      </c>
      <c r="S11" s="9" t="s">
        <v>151</v>
      </c>
      <c r="T11" s="9" t="s">
        <v>151</v>
      </c>
      <c r="U11" s="9" t="s">
        <v>151</v>
      </c>
      <c r="V11" s="9"/>
    </row>
    <row r="12" spans="1:22" s="10" customFormat="1" ht="12.75" x14ac:dyDescent="0.2">
      <c r="A12" s="25">
        <v>11</v>
      </c>
      <c r="B12" s="6"/>
      <c r="C12" s="6" t="s">
        <v>128</v>
      </c>
      <c r="D12" s="6" t="s">
        <v>33</v>
      </c>
      <c r="E12" s="6" t="s">
        <v>38</v>
      </c>
      <c r="F12" s="6" t="s">
        <v>157</v>
      </c>
      <c r="G12" s="6" t="s">
        <v>15</v>
      </c>
      <c r="H12" s="6" t="s">
        <v>39</v>
      </c>
      <c r="I12" s="6"/>
      <c r="J12" s="6" t="s">
        <v>40</v>
      </c>
      <c r="K12" s="25">
        <v>2023</v>
      </c>
      <c r="L12" s="11">
        <v>45282</v>
      </c>
      <c r="M12" s="25">
        <v>0</v>
      </c>
      <c r="N12" s="25">
        <v>94</v>
      </c>
      <c r="O12" s="11">
        <v>45647</v>
      </c>
      <c r="P12" s="8" t="s">
        <v>147</v>
      </c>
      <c r="Q12" s="9">
        <v>3307484</v>
      </c>
      <c r="R12" s="25" t="s">
        <v>127</v>
      </c>
      <c r="S12" s="9" t="s">
        <v>151</v>
      </c>
      <c r="T12" s="9" t="s">
        <v>151</v>
      </c>
      <c r="U12" s="9" t="s">
        <v>151</v>
      </c>
      <c r="V12" s="9"/>
    </row>
    <row r="13" spans="1:22" s="10" customFormat="1" ht="12.75" x14ac:dyDescent="0.2">
      <c r="A13" s="25">
        <v>12</v>
      </c>
      <c r="B13" s="6"/>
      <c r="C13" s="6" t="s">
        <v>128</v>
      </c>
      <c r="D13" s="6" t="s">
        <v>33</v>
      </c>
      <c r="E13" s="6" t="s">
        <v>41</v>
      </c>
      <c r="F13" s="6" t="s">
        <v>157</v>
      </c>
      <c r="G13" s="6" t="s">
        <v>15</v>
      </c>
      <c r="H13" s="6" t="s">
        <v>39</v>
      </c>
      <c r="I13" s="6"/>
      <c r="J13" s="6" t="s">
        <v>42</v>
      </c>
      <c r="K13" s="25">
        <v>2023</v>
      </c>
      <c r="L13" s="11">
        <v>45281</v>
      </c>
      <c r="M13" s="25">
        <v>0</v>
      </c>
      <c r="N13" s="25">
        <v>94</v>
      </c>
      <c r="O13" s="11">
        <v>45646</v>
      </c>
      <c r="P13" s="8" t="s">
        <v>147</v>
      </c>
      <c r="Q13" s="9">
        <v>3307484</v>
      </c>
      <c r="R13" s="25" t="s">
        <v>127</v>
      </c>
      <c r="S13" s="9" t="s">
        <v>151</v>
      </c>
      <c r="T13" s="9" t="s">
        <v>151</v>
      </c>
      <c r="U13" s="9" t="s">
        <v>151</v>
      </c>
      <c r="V13" s="9"/>
    </row>
    <row r="14" spans="1:22" s="10" customFormat="1" ht="12.75" x14ac:dyDescent="0.2">
      <c r="A14" s="25">
        <v>13</v>
      </c>
      <c r="B14" s="6"/>
      <c r="C14" s="6" t="s">
        <v>128</v>
      </c>
      <c r="D14" s="6" t="s">
        <v>33</v>
      </c>
      <c r="E14" s="6" t="s">
        <v>43</v>
      </c>
      <c r="F14" s="6" t="s">
        <v>157</v>
      </c>
      <c r="G14" s="6" t="s">
        <v>15</v>
      </c>
      <c r="H14" s="6" t="s">
        <v>39</v>
      </c>
      <c r="I14" s="6"/>
      <c r="J14" s="6" t="s">
        <v>44</v>
      </c>
      <c r="K14" s="25">
        <v>2023</v>
      </c>
      <c r="L14" s="11">
        <v>45281</v>
      </c>
      <c r="M14" s="25">
        <v>0</v>
      </c>
      <c r="N14" s="25">
        <v>94</v>
      </c>
      <c r="O14" s="11">
        <v>45646</v>
      </c>
      <c r="P14" s="6" t="s">
        <v>147</v>
      </c>
      <c r="Q14" s="9">
        <v>3307484</v>
      </c>
      <c r="R14" s="25" t="s">
        <v>127</v>
      </c>
      <c r="S14" s="9" t="s">
        <v>151</v>
      </c>
      <c r="T14" s="9" t="s">
        <v>151</v>
      </c>
      <c r="U14" s="9" t="s">
        <v>151</v>
      </c>
      <c r="V14" s="9"/>
    </row>
    <row r="15" spans="1:22" s="10" customFormat="1" ht="12.75" x14ac:dyDescent="0.2">
      <c r="A15" s="25">
        <v>14</v>
      </c>
      <c r="B15" s="6"/>
      <c r="C15" s="6" t="s">
        <v>128</v>
      </c>
      <c r="D15" s="6" t="s">
        <v>33</v>
      </c>
      <c r="E15" s="6" t="s">
        <v>45</v>
      </c>
      <c r="F15" s="6" t="s">
        <v>157</v>
      </c>
      <c r="G15" s="6" t="s">
        <v>15</v>
      </c>
      <c r="H15" s="6" t="s">
        <v>39</v>
      </c>
      <c r="I15" s="6"/>
      <c r="J15" s="6" t="s">
        <v>46</v>
      </c>
      <c r="K15" s="25">
        <v>2023</v>
      </c>
      <c r="L15" s="11">
        <v>45281</v>
      </c>
      <c r="M15" s="25">
        <v>0</v>
      </c>
      <c r="N15" s="25">
        <v>94</v>
      </c>
      <c r="O15" s="11">
        <v>45646</v>
      </c>
      <c r="P15" s="6" t="s">
        <v>147</v>
      </c>
      <c r="Q15" s="9">
        <v>3307484</v>
      </c>
      <c r="R15" s="25" t="s">
        <v>127</v>
      </c>
      <c r="S15" s="9" t="s">
        <v>151</v>
      </c>
      <c r="T15" s="9" t="s">
        <v>151</v>
      </c>
      <c r="U15" s="9" t="s">
        <v>151</v>
      </c>
      <c r="V15" s="9"/>
    </row>
    <row r="16" spans="1:22" s="10" customFormat="1" ht="12.75" x14ac:dyDescent="0.2">
      <c r="A16" s="25">
        <v>15</v>
      </c>
      <c r="B16" s="6"/>
      <c r="C16" s="6" t="s">
        <v>128</v>
      </c>
      <c r="D16" s="6" t="s">
        <v>33</v>
      </c>
      <c r="E16" s="6" t="s">
        <v>47</v>
      </c>
      <c r="F16" s="6" t="s">
        <v>157</v>
      </c>
      <c r="G16" s="6" t="s">
        <v>15</v>
      </c>
      <c r="H16" s="6" t="s">
        <v>39</v>
      </c>
      <c r="I16" s="6"/>
      <c r="J16" s="6" t="s">
        <v>48</v>
      </c>
      <c r="K16" s="25">
        <v>2023</v>
      </c>
      <c r="L16" s="11">
        <v>45281</v>
      </c>
      <c r="M16" s="25">
        <v>0</v>
      </c>
      <c r="N16" s="25">
        <v>94</v>
      </c>
      <c r="O16" s="11">
        <v>45646</v>
      </c>
      <c r="P16" s="6" t="s">
        <v>147</v>
      </c>
      <c r="Q16" s="9">
        <v>3307484</v>
      </c>
      <c r="R16" s="25" t="s">
        <v>127</v>
      </c>
      <c r="S16" s="9" t="s">
        <v>151</v>
      </c>
      <c r="T16" s="9" t="s">
        <v>151</v>
      </c>
      <c r="U16" s="9" t="s">
        <v>151</v>
      </c>
      <c r="V16" s="9"/>
    </row>
    <row r="17" spans="1:22" s="10" customFormat="1" ht="12.75" x14ac:dyDescent="0.2">
      <c r="A17" s="25">
        <v>16</v>
      </c>
      <c r="B17" s="6"/>
      <c r="C17" s="6" t="s">
        <v>128</v>
      </c>
      <c r="D17" s="6" t="s">
        <v>33</v>
      </c>
      <c r="E17" s="6" t="s">
        <v>49</v>
      </c>
      <c r="F17" s="6" t="s">
        <v>157</v>
      </c>
      <c r="G17" s="6" t="s">
        <v>15</v>
      </c>
      <c r="H17" s="6" t="s">
        <v>39</v>
      </c>
      <c r="I17" s="6"/>
      <c r="J17" s="6" t="s">
        <v>50</v>
      </c>
      <c r="K17" s="25">
        <v>2023</v>
      </c>
      <c r="L17" s="11">
        <v>45281</v>
      </c>
      <c r="M17" s="25">
        <v>0</v>
      </c>
      <c r="N17" s="25">
        <v>94</v>
      </c>
      <c r="O17" s="11">
        <v>45646</v>
      </c>
      <c r="P17" s="6" t="s">
        <v>147</v>
      </c>
      <c r="Q17" s="9">
        <v>3307484</v>
      </c>
      <c r="R17" s="25" t="s">
        <v>127</v>
      </c>
      <c r="S17" s="9" t="s">
        <v>151</v>
      </c>
      <c r="T17" s="9" t="s">
        <v>151</v>
      </c>
      <c r="U17" s="9" t="s">
        <v>151</v>
      </c>
      <c r="V17" s="9"/>
    </row>
    <row r="18" spans="1:22" s="10" customFormat="1" ht="12.75" x14ac:dyDescent="0.2">
      <c r="A18" s="25">
        <v>17</v>
      </c>
      <c r="B18" s="6"/>
      <c r="C18" s="6" t="s">
        <v>128</v>
      </c>
      <c r="D18" s="6" t="s">
        <v>33</v>
      </c>
      <c r="E18" s="6" t="s">
        <v>51</v>
      </c>
      <c r="F18" s="6" t="s">
        <v>157</v>
      </c>
      <c r="G18" s="6" t="s">
        <v>15</v>
      </c>
      <c r="H18" s="6" t="s">
        <v>39</v>
      </c>
      <c r="I18" s="6"/>
      <c r="J18" s="6" t="s">
        <v>52</v>
      </c>
      <c r="K18" s="25">
        <v>2023</v>
      </c>
      <c r="L18" s="11">
        <v>45282</v>
      </c>
      <c r="M18" s="25">
        <v>0</v>
      </c>
      <c r="N18" s="25">
        <v>94</v>
      </c>
      <c r="O18" s="11">
        <v>45647</v>
      </c>
      <c r="P18" s="6" t="s">
        <v>147</v>
      </c>
      <c r="Q18" s="9">
        <v>3307484</v>
      </c>
      <c r="R18" s="25" t="s">
        <v>127</v>
      </c>
      <c r="S18" s="9" t="s">
        <v>151</v>
      </c>
      <c r="T18" s="9" t="s">
        <v>151</v>
      </c>
      <c r="U18" s="9" t="s">
        <v>151</v>
      </c>
      <c r="V18" s="9"/>
    </row>
    <row r="19" spans="1:22" s="10" customFormat="1" ht="12.75" x14ac:dyDescent="0.2">
      <c r="A19" s="25">
        <v>18</v>
      </c>
      <c r="B19" s="6"/>
      <c r="C19" s="6" t="s">
        <v>128</v>
      </c>
      <c r="D19" s="6" t="s">
        <v>33</v>
      </c>
      <c r="E19" s="6" t="s">
        <v>53</v>
      </c>
      <c r="F19" s="6" t="s">
        <v>157</v>
      </c>
      <c r="G19" s="6" t="s">
        <v>15</v>
      </c>
      <c r="H19" s="6" t="s">
        <v>39</v>
      </c>
      <c r="I19" s="6"/>
      <c r="J19" s="6" t="s">
        <v>54</v>
      </c>
      <c r="K19" s="25">
        <v>2023</v>
      </c>
      <c r="L19" s="11">
        <v>45282</v>
      </c>
      <c r="M19" s="25">
        <v>0</v>
      </c>
      <c r="N19" s="25">
        <v>94</v>
      </c>
      <c r="O19" s="11">
        <v>45647</v>
      </c>
      <c r="P19" s="6" t="s">
        <v>147</v>
      </c>
      <c r="Q19" s="9">
        <v>3307484</v>
      </c>
      <c r="R19" s="25" t="s">
        <v>127</v>
      </c>
      <c r="S19" s="9" t="s">
        <v>151</v>
      </c>
      <c r="T19" s="9" t="s">
        <v>151</v>
      </c>
      <c r="U19" s="9" t="s">
        <v>151</v>
      </c>
      <c r="V19" s="9"/>
    </row>
    <row r="20" spans="1:22" s="10" customFormat="1" ht="12.75" x14ac:dyDescent="0.2">
      <c r="A20" s="25">
        <v>19</v>
      </c>
      <c r="B20" s="6"/>
      <c r="C20" s="6" t="s">
        <v>128</v>
      </c>
      <c r="D20" s="6" t="s">
        <v>33</v>
      </c>
      <c r="E20" s="6" t="s">
        <v>55</v>
      </c>
      <c r="F20" s="6" t="s">
        <v>157</v>
      </c>
      <c r="G20" s="6" t="s">
        <v>15</v>
      </c>
      <c r="H20" s="6" t="s">
        <v>39</v>
      </c>
      <c r="I20" s="6"/>
      <c r="J20" s="6" t="s">
        <v>56</v>
      </c>
      <c r="K20" s="25">
        <v>2023</v>
      </c>
      <c r="L20" s="11">
        <v>45282</v>
      </c>
      <c r="M20" s="25">
        <v>0</v>
      </c>
      <c r="N20" s="25">
        <v>94</v>
      </c>
      <c r="O20" s="11">
        <v>45647</v>
      </c>
      <c r="P20" s="6" t="s">
        <v>147</v>
      </c>
      <c r="Q20" s="9">
        <v>3307484</v>
      </c>
      <c r="R20" s="25" t="s">
        <v>127</v>
      </c>
      <c r="S20" s="9" t="s">
        <v>151</v>
      </c>
      <c r="T20" s="9" t="s">
        <v>151</v>
      </c>
      <c r="U20" s="9" t="s">
        <v>151</v>
      </c>
      <c r="V20" s="9"/>
    </row>
    <row r="21" spans="1:22" s="10" customFormat="1" ht="12.75" x14ac:dyDescent="0.2">
      <c r="A21" s="25">
        <v>20</v>
      </c>
      <c r="B21" s="6"/>
      <c r="C21" s="6" t="s">
        <v>128</v>
      </c>
      <c r="D21" s="6" t="s">
        <v>33</v>
      </c>
      <c r="E21" s="6" t="s">
        <v>57</v>
      </c>
      <c r="F21" s="6" t="s">
        <v>157</v>
      </c>
      <c r="G21" s="6" t="s">
        <v>15</v>
      </c>
      <c r="H21" s="6" t="s">
        <v>39</v>
      </c>
      <c r="I21" s="6"/>
      <c r="J21" s="6" t="s">
        <v>58</v>
      </c>
      <c r="K21" s="25">
        <v>2023</v>
      </c>
      <c r="L21" s="11">
        <v>45282</v>
      </c>
      <c r="M21" s="25">
        <v>0</v>
      </c>
      <c r="N21" s="25">
        <v>94</v>
      </c>
      <c r="O21" s="11">
        <v>45647</v>
      </c>
      <c r="P21" s="6" t="s">
        <v>147</v>
      </c>
      <c r="Q21" s="9">
        <v>3307484</v>
      </c>
      <c r="R21" s="25" t="s">
        <v>127</v>
      </c>
      <c r="S21" s="9" t="s">
        <v>151</v>
      </c>
      <c r="T21" s="9" t="s">
        <v>151</v>
      </c>
      <c r="U21" s="9" t="s">
        <v>151</v>
      </c>
      <c r="V21" s="9"/>
    </row>
    <row r="22" spans="1:22" s="10" customFormat="1" ht="12.75" x14ac:dyDescent="0.2">
      <c r="A22" s="26">
        <v>21</v>
      </c>
      <c r="B22" s="8"/>
      <c r="C22" s="6" t="s">
        <v>128</v>
      </c>
      <c r="D22" s="6" t="s">
        <v>131</v>
      </c>
      <c r="E22" s="8" t="s">
        <v>59</v>
      </c>
      <c r="F22" s="8" t="s">
        <v>156</v>
      </c>
      <c r="G22" s="8" t="s">
        <v>60</v>
      </c>
      <c r="H22" s="8" t="s">
        <v>61</v>
      </c>
      <c r="I22" s="8"/>
      <c r="J22" s="8" t="s">
        <v>62</v>
      </c>
      <c r="K22" s="26">
        <v>2023</v>
      </c>
      <c r="L22" s="12">
        <v>45105</v>
      </c>
      <c r="M22" s="26">
        <v>4500</v>
      </c>
      <c r="N22" s="26">
        <v>91</v>
      </c>
      <c r="O22" s="11">
        <v>45835</v>
      </c>
      <c r="P22" s="6" t="s">
        <v>147</v>
      </c>
      <c r="Q22" s="14">
        <f>1606500+60000</f>
        <v>1666500</v>
      </c>
      <c r="R22" s="25" t="s">
        <v>127</v>
      </c>
      <c r="S22" s="9" t="s">
        <v>151</v>
      </c>
      <c r="T22" s="9" t="s">
        <v>151</v>
      </c>
      <c r="U22" s="9" t="s">
        <v>151</v>
      </c>
      <c r="V22" s="13"/>
    </row>
    <row r="23" spans="1:22" s="10" customFormat="1" ht="12.75" x14ac:dyDescent="0.2">
      <c r="A23" s="26">
        <v>22</v>
      </c>
      <c r="B23" s="8"/>
      <c r="C23" s="6" t="s">
        <v>128</v>
      </c>
      <c r="D23" s="6" t="s">
        <v>131</v>
      </c>
      <c r="E23" s="8" t="s">
        <v>63</v>
      </c>
      <c r="F23" s="8" t="s">
        <v>156</v>
      </c>
      <c r="G23" s="8" t="s">
        <v>60</v>
      </c>
      <c r="H23" s="8" t="s">
        <v>61</v>
      </c>
      <c r="I23" s="8"/>
      <c r="J23" s="8" t="s">
        <v>64</v>
      </c>
      <c r="K23" s="26">
        <v>2023</v>
      </c>
      <c r="L23" s="12">
        <v>45106</v>
      </c>
      <c r="M23" s="26">
        <v>4500</v>
      </c>
      <c r="N23" s="26">
        <v>91</v>
      </c>
      <c r="O23" s="11">
        <v>45836</v>
      </c>
      <c r="P23" s="6" t="s">
        <v>147</v>
      </c>
      <c r="Q23" s="14">
        <f t="shared" ref="Q23:Q30" si="0">1606500+60000</f>
        <v>1666500</v>
      </c>
      <c r="R23" s="25" t="s">
        <v>127</v>
      </c>
      <c r="S23" s="9" t="s">
        <v>151</v>
      </c>
      <c r="T23" s="9" t="s">
        <v>151</v>
      </c>
      <c r="U23" s="9" t="s">
        <v>151</v>
      </c>
      <c r="V23" s="14"/>
    </row>
    <row r="24" spans="1:22" s="10" customFormat="1" ht="12.75" x14ac:dyDescent="0.2">
      <c r="A24" s="26">
        <v>23</v>
      </c>
      <c r="B24" s="8"/>
      <c r="C24" s="6" t="s">
        <v>128</v>
      </c>
      <c r="D24" s="6" t="s">
        <v>131</v>
      </c>
      <c r="E24" s="8" t="s">
        <v>65</v>
      </c>
      <c r="F24" s="8" t="s">
        <v>156</v>
      </c>
      <c r="G24" s="8" t="s">
        <v>60</v>
      </c>
      <c r="H24" s="8" t="s">
        <v>61</v>
      </c>
      <c r="I24" s="8"/>
      <c r="J24" s="8" t="s">
        <v>66</v>
      </c>
      <c r="K24" s="26">
        <v>2023</v>
      </c>
      <c r="L24" s="12">
        <v>45105</v>
      </c>
      <c r="M24" s="26">
        <v>4500</v>
      </c>
      <c r="N24" s="26">
        <v>91</v>
      </c>
      <c r="O24" s="11">
        <v>45835</v>
      </c>
      <c r="P24" s="6" t="s">
        <v>147</v>
      </c>
      <c r="Q24" s="14">
        <f t="shared" si="0"/>
        <v>1666500</v>
      </c>
      <c r="R24" s="25" t="s">
        <v>127</v>
      </c>
      <c r="S24" s="9" t="s">
        <v>151</v>
      </c>
      <c r="T24" s="9" t="s">
        <v>151</v>
      </c>
      <c r="U24" s="9" t="s">
        <v>151</v>
      </c>
      <c r="V24" s="14"/>
    </row>
    <row r="25" spans="1:22" s="10" customFormat="1" ht="12.75" x14ac:dyDescent="0.2">
      <c r="A25" s="26">
        <v>24</v>
      </c>
      <c r="B25" s="8"/>
      <c r="C25" s="6" t="s">
        <v>128</v>
      </c>
      <c r="D25" s="6" t="s">
        <v>131</v>
      </c>
      <c r="E25" s="8" t="s">
        <v>67</v>
      </c>
      <c r="F25" s="8" t="s">
        <v>156</v>
      </c>
      <c r="G25" s="8" t="s">
        <v>60</v>
      </c>
      <c r="H25" s="8" t="s">
        <v>61</v>
      </c>
      <c r="I25" s="8"/>
      <c r="J25" s="8" t="s">
        <v>68</v>
      </c>
      <c r="K25" s="26">
        <v>2023</v>
      </c>
      <c r="L25" s="12">
        <v>45105</v>
      </c>
      <c r="M25" s="26">
        <v>4500</v>
      </c>
      <c r="N25" s="26">
        <v>91</v>
      </c>
      <c r="O25" s="11">
        <v>45835</v>
      </c>
      <c r="P25" s="6" t="s">
        <v>147</v>
      </c>
      <c r="Q25" s="14">
        <f t="shared" si="0"/>
        <v>1666500</v>
      </c>
      <c r="R25" s="25" t="s">
        <v>127</v>
      </c>
      <c r="S25" s="9" t="s">
        <v>151</v>
      </c>
      <c r="T25" s="9" t="s">
        <v>151</v>
      </c>
      <c r="U25" s="9" t="s">
        <v>151</v>
      </c>
      <c r="V25" s="14"/>
    </row>
    <row r="26" spans="1:22" s="10" customFormat="1" ht="12.75" x14ac:dyDescent="0.2">
      <c r="A26" s="26">
        <v>25</v>
      </c>
      <c r="B26" s="8"/>
      <c r="C26" s="6" t="s">
        <v>128</v>
      </c>
      <c r="D26" s="6" t="s">
        <v>131</v>
      </c>
      <c r="E26" s="8" t="s">
        <v>69</v>
      </c>
      <c r="F26" s="8" t="s">
        <v>156</v>
      </c>
      <c r="G26" s="8" t="s">
        <v>60</v>
      </c>
      <c r="H26" s="8" t="s">
        <v>61</v>
      </c>
      <c r="I26" s="8"/>
      <c r="J26" s="8" t="s">
        <v>70</v>
      </c>
      <c r="K26" s="26">
        <v>2023</v>
      </c>
      <c r="L26" s="12">
        <v>45105</v>
      </c>
      <c r="M26" s="26">
        <v>4500</v>
      </c>
      <c r="N26" s="26">
        <v>91</v>
      </c>
      <c r="O26" s="11">
        <v>45835</v>
      </c>
      <c r="P26" s="6" t="s">
        <v>147</v>
      </c>
      <c r="Q26" s="14">
        <f t="shared" si="0"/>
        <v>1666500</v>
      </c>
      <c r="R26" s="25" t="s">
        <v>127</v>
      </c>
      <c r="S26" s="9" t="s">
        <v>151</v>
      </c>
      <c r="T26" s="9" t="s">
        <v>151</v>
      </c>
      <c r="U26" s="9" t="s">
        <v>151</v>
      </c>
      <c r="V26" s="14"/>
    </row>
    <row r="27" spans="1:22" s="10" customFormat="1" ht="12.75" x14ac:dyDescent="0.2">
      <c r="A27" s="26">
        <v>26</v>
      </c>
      <c r="B27" s="8"/>
      <c r="C27" s="6" t="s">
        <v>128</v>
      </c>
      <c r="D27" s="6" t="s">
        <v>131</v>
      </c>
      <c r="E27" s="8" t="s">
        <v>71</v>
      </c>
      <c r="F27" s="8" t="s">
        <v>156</v>
      </c>
      <c r="G27" s="8" t="s">
        <v>60</v>
      </c>
      <c r="H27" s="8" t="s">
        <v>61</v>
      </c>
      <c r="I27" s="8"/>
      <c r="J27" s="8" t="s">
        <v>72</v>
      </c>
      <c r="K27" s="26">
        <v>2023</v>
      </c>
      <c r="L27" s="12">
        <v>45105</v>
      </c>
      <c r="M27" s="26">
        <v>4500</v>
      </c>
      <c r="N27" s="26">
        <v>91</v>
      </c>
      <c r="O27" s="11">
        <v>45835</v>
      </c>
      <c r="P27" s="6" t="s">
        <v>147</v>
      </c>
      <c r="Q27" s="14">
        <f t="shared" si="0"/>
        <v>1666500</v>
      </c>
      <c r="R27" s="25" t="s">
        <v>127</v>
      </c>
      <c r="S27" s="9" t="s">
        <v>151</v>
      </c>
      <c r="T27" s="9" t="s">
        <v>151</v>
      </c>
      <c r="U27" s="9" t="s">
        <v>151</v>
      </c>
      <c r="V27" s="14"/>
    </row>
    <row r="28" spans="1:22" s="10" customFormat="1" ht="12.75" x14ac:dyDescent="0.2">
      <c r="A28" s="26">
        <v>27</v>
      </c>
      <c r="B28" s="8"/>
      <c r="C28" s="6" t="s">
        <v>128</v>
      </c>
      <c r="D28" s="6" t="s">
        <v>131</v>
      </c>
      <c r="E28" s="8" t="s">
        <v>73</v>
      </c>
      <c r="F28" s="8" t="s">
        <v>156</v>
      </c>
      <c r="G28" s="8" t="s">
        <v>60</v>
      </c>
      <c r="H28" s="8" t="s">
        <v>61</v>
      </c>
      <c r="I28" s="8"/>
      <c r="J28" s="8" t="s">
        <v>74</v>
      </c>
      <c r="K28" s="26">
        <v>2023</v>
      </c>
      <c r="L28" s="12">
        <v>45105</v>
      </c>
      <c r="M28" s="26">
        <v>4500</v>
      </c>
      <c r="N28" s="26">
        <v>91</v>
      </c>
      <c r="O28" s="11">
        <v>45835</v>
      </c>
      <c r="P28" s="6" t="s">
        <v>147</v>
      </c>
      <c r="Q28" s="14">
        <f t="shared" si="0"/>
        <v>1666500</v>
      </c>
      <c r="R28" s="25" t="s">
        <v>127</v>
      </c>
      <c r="S28" s="9" t="s">
        <v>151</v>
      </c>
      <c r="T28" s="9" t="s">
        <v>151</v>
      </c>
      <c r="U28" s="9" t="s">
        <v>151</v>
      </c>
      <c r="V28" s="9"/>
    </row>
    <row r="29" spans="1:22" s="10" customFormat="1" ht="12.75" x14ac:dyDescent="0.2">
      <c r="A29" s="26">
        <v>28</v>
      </c>
      <c r="B29" s="8"/>
      <c r="C29" s="6" t="s">
        <v>128</v>
      </c>
      <c r="D29" s="6" t="s">
        <v>131</v>
      </c>
      <c r="E29" s="8" t="s">
        <v>75</v>
      </c>
      <c r="F29" s="8" t="s">
        <v>156</v>
      </c>
      <c r="G29" s="8" t="s">
        <v>60</v>
      </c>
      <c r="H29" s="8" t="s">
        <v>61</v>
      </c>
      <c r="I29" s="8"/>
      <c r="J29" s="8" t="s">
        <v>76</v>
      </c>
      <c r="K29" s="26">
        <v>2023</v>
      </c>
      <c r="L29" s="12">
        <v>45105</v>
      </c>
      <c r="M29" s="26">
        <v>4500</v>
      </c>
      <c r="N29" s="26">
        <v>91</v>
      </c>
      <c r="O29" s="11">
        <v>45835</v>
      </c>
      <c r="P29" s="6" t="s">
        <v>147</v>
      </c>
      <c r="Q29" s="14">
        <f t="shared" si="0"/>
        <v>1666500</v>
      </c>
      <c r="R29" s="25" t="s">
        <v>127</v>
      </c>
      <c r="S29" s="9" t="s">
        <v>151</v>
      </c>
      <c r="T29" s="9" t="s">
        <v>151</v>
      </c>
      <c r="U29" s="9" t="s">
        <v>151</v>
      </c>
      <c r="V29" s="9"/>
    </row>
    <row r="30" spans="1:22" s="10" customFormat="1" ht="12.75" x14ac:dyDescent="0.2">
      <c r="A30" s="26">
        <v>29</v>
      </c>
      <c r="B30" s="8"/>
      <c r="C30" s="6" t="s">
        <v>128</v>
      </c>
      <c r="D30" s="6" t="s">
        <v>131</v>
      </c>
      <c r="E30" s="8" t="s">
        <v>77</v>
      </c>
      <c r="F30" s="8" t="s">
        <v>156</v>
      </c>
      <c r="G30" s="8" t="s">
        <v>60</v>
      </c>
      <c r="H30" s="8" t="s">
        <v>61</v>
      </c>
      <c r="I30" s="8"/>
      <c r="J30" s="8" t="s">
        <v>78</v>
      </c>
      <c r="K30" s="26">
        <v>2023</v>
      </c>
      <c r="L30" s="12">
        <v>45105</v>
      </c>
      <c r="M30" s="26">
        <v>4500</v>
      </c>
      <c r="N30" s="26">
        <v>91</v>
      </c>
      <c r="O30" s="11">
        <v>45835</v>
      </c>
      <c r="P30" s="6" t="s">
        <v>147</v>
      </c>
      <c r="Q30" s="9">
        <f t="shared" si="0"/>
        <v>1666500</v>
      </c>
      <c r="R30" s="25" t="s">
        <v>127</v>
      </c>
      <c r="S30" s="9" t="s">
        <v>151</v>
      </c>
      <c r="T30" s="9" t="s">
        <v>151</v>
      </c>
      <c r="U30" s="9" t="s">
        <v>151</v>
      </c>
      <c r="V30" s="9"/>
    </row>
    <row r="31" spans="1:22" s="10" customFormat="1" ht="12.75" x14ac:dyDescent="0.2">
      <c r="A31" s="26">
        <v>30</v>
      </c>
      <c r="B31" s="8"/>
      <c r="C31" s="6" t="s">
        <v>128</v>
      </c>
      <c r="D31" s="6" t="s">
        <v>131</v>
      </c>
      <c r="E31" s="8" t="s">
        <v>79</v>
      </c>
      <c r="F31" s="8" t="s">
        <v>156</v>
      </c>
      <c r="G31" s="8" t="s">
        <v>60</v>
      </c>
      <c r="H31" s="8" t="s">
        <v>61</v>
      </c>
      <c r="I31" s="8"/>
      <c r="J31" s="8" t="s">
        <v>80</v>
      </c>
      <c r="K31" s="26">
        <v>2023</v>
      </c>
      <c r="L31" s="12">
        <v>45139</v>
      </c>
      <c r="M31" s="26">
        <v>4500</v>
      </c>
      <c r="N31" s="26">
        <v>88</v>
      </c>
      <c r="O31" s="11">
        <v>45869</v>
      </c>
      <c r="P31" s="6" t="s">
        <v>147</v>
      </c>
      <c r="Q31" s="9">
        <f>1609200+60000</f>
        <v>1669200</v>
      </c>
      <c r="R31" s="25" t="s">
        <v>127</v>
      </c>
      <c r="S31" s="9" t="s">
        <v>151</v>
      </c>
      <c r="T31" s="9" t="s">
        <v>151</v>
      </c>
      <c r="U31" s="9" t="s">
        <v>151</v>
      </c>
      <c r="V31" s="9"/>
    </row>
    <row r="32" spans="1:22" s="10" customFormat="1" ht="12.75" x14ac:dyDescent="0.2">
      <c r="A32" s="26">
        <v>31</v>
      </c>
      <c r="B32" s="8"/>
      <c r="C32" s="6" t="s">
        <v>128</v>
      </c>
      <c r="D32" s="6" t="s">
        <v>131</v>
      </c>
      <c r="E32" s="8" t="s">
        <v>81</v>
      </c>
      <c r="F32" s="8" t="s">
        <v>156</v>
      </c>
      <c r="G32" s="8" t="s">
        <v>60</v>
      </c>
      <c r="H32" s="8" t="s">
        <v>61</v>
      </c>
      <c r="I32" s="8"/>
      <c r="J32" s="8" t="s">
        <v>82</v>
      </c>
      <c r="K32" s="26">
        <v>2023</v>
      </c>
      <c r="L32" s="12">
        <v>45139</v>
      </c>
      <c r="M32" s="26">
        <v>4500</v>
      </c>
      <c r="N32" s="26">
        <v>88</v>
      </c>
      <c r="O32" s="11">
        <v>45869</v>
      </c>
      <c r="P32" s="6" t="s">
        <v>147</v>
      </c>
      <c r="Q32" s="9">
        <f>1609200+60000</f>
        <v>1669200</v>
      </c>
      <c r="R32" s="25" t="s">
        <v>127</v>
      </c>
      <c r="S32" s="9" t="s">
        <v>151</v>
      </c>
      <c r="T32" s="9" t="s">
        <v>151</v>
      </c>
      <c r="U32" s="9" t="s">
        <v>151</v>
      </c>
      <c r="V32" s="9"/>
    </row>
    <row r="33" spans="1:22" s="10" customFormat="1" ht="12.75" x14ac:dyDescent="0.2">
      <c r="A33" s="26">
        <v>32</v>
      </c>
      <c r="B33" s="8"/>
      <c r="C33" s="6" t="s">
        <v>128</v>
      </c>
      <c r="D33" s="6" t="s">
        <v>131</v>
      </c>
      <c r="E33" s="8" t="s">
        <v>83</v>
      </c>
      <c r="F33" s="8" t="s">
        <v>156</v>
      </c>
      <c r="G33" s="8" t="s">
        <v>60</v>
      </c>
      <c r="H33" s="8" t="s">
        <v>144</v>
      </c>
      <c r="I33" s="8"/>
      <c r="J33" s="8" t="s">
        <v>84</v>
      </c>
      <c r="K33" s="26">
        <v>2017</v>
      </c>
      <c r="L33" s="12">
        <v>42986</v>
      </c>
      <c r="M33" s="26">
        <v>6700</v>
      </c>
      <c r="N33" s="26">
        <v>102</v>
      </c>
      <c r="O33" s="11">
        <v>45569</v>
      </c>
      <c r="P33" s="6" t="s">
        <v>147</v>
      </c>
      <c r="Q33" s="9">
        <v>1020000</v>
      </c>
      <c r="R33" s="25" t="s">
        <v>127</v>
      </c>
      <c r="S33" s="9" t="s">
        <v>151</v>
      </c>
      <c r="T33" s="9" t="s">
        <v>151</v>
      </c>
      <c r="U33" s="9" t="s">
        <v>151</v>
      </c>
      <c r="V33" s="9"/>
    </row>
    <row r="34" spans="1:22" s="10" customFormat="1" ht="12.75" x14ac:dyDescent="0.2">
      <c r="A34" s="26">
        <v>33</v>
      </c>
      <c r="B34" s="8"/>
      <c r="C34" s="6" t="s">
        <v>128</v>
      </c>
      <c r="D34" s="6" t="s">
        <v>128</v>
      </c>
      <c r="E34" s="8" t="s">
        <v>85</v>
      </c>
      <c r="F34" s="15" t="s">
        <v>142</v>
      </c>
      <c r="G34" s="8" t="s">
        <v>86</v>
      </c>
      <c r="H34" s="8" t="s">
        <v>87</v>
      </c>
      <c r="I34" s="8" t="s">
        <v>88</v>
      </c>
      <c r="J34" s="8" t="s">
        <v>89</v>
      </c>
      <c r="K34" s="26">
        <v>2016</v>
      </c>
      <c r="L34" s="12">
        <v>42674</v>
      </c>
      <c r="M34" s="26">
        <v>2287</v>
      </c>
      <c r="N34" s="26">
        <v>3</v>
      </c>
      <c r="O34" s="11">
        <v>45917</v>
      </c>
      <c r="P34" s="6" t="s">
        <v>147</v>
      </c>
      <c r="Q34" s="9">
        <v>63120</v>
      </c>
      <c r="R34" s="26" t="s">
        <v>127</v>
      </c>
      <c r="S34" s="9" t="s">
        <v>151</v>
      </c>
      <c r="T34" s="14" t="s">
        <v>151</v>
      </c>
      <c r="U34" s="9" t="s">
        <v>151</v>
      </c>
      <c r="V34" s="9"/>
    </row>
    <row r="35" spans="1:22" s="10" customFormat="1" ht="12.75" x14ac:dyDescent="0.2">
      <c r="A35" s="26">
        <v>34</v>
      </c>
      <c r="B35" s="8"/>
      <c r="C35" s="6" t="s">
        <v>128</v>
      </c>
      <c r="D35" s="6" t="s">
        <v>128</v>
      </c>
      <c r="E35" s="8" t="s">
        <v>90</v>
      </c>
      <c r="F35" s="15" t="s">
        <v>142</v>
      </c>
      <c r="G35" s="8" t="s">
        <v>91</v>
      </c>
      <c r="H35" s="8" t="s">
        <v>92</v>
      </c>
      <c r="I35" s="8" t="s">
        <v>93</v>
      </c>
      <c r="J35" s="8" t="s">
        <v>94</v>
      </c>
      <c r="K35" s="26">
        <v>2023</v>
      </c>
      <c r="L35" s="12">
        <v>45001</v>
      </c>
      <c r="M35" s="26">
        <v>2179</v>
      </c>
      <c r="N35" s="26">
        <v>3</v>
      </c>
      <c r="O35" s="11">
        <v>45731</v>
      </c>
      <c r="P35" s="6" t="s">
        <v>150</v>
      </c>
      <c r="Q35" s="9">
        <v>129423</v>
      </c>
      <c r="R35" s="26" t="s">
        <v>127</v>
      </c>
      <c r="S35" s="9" t="s">
        <v>151</v>
      </c>
      <c r="T35" s="9" t="s">
        <v>151</v>
      </c>
      <c r="U35" s="9" t="s">
        <v>151</v>
      </c>
      <c r="V35" s="9" t="s">
        <v>151</v>
      </c>
    </row>
    <row r="36" spans="1:22" s="10" customFormat="1" ht="12.75" x14ac:dyDescent="0.2">
      <c r="A36" s="26">
        <v>35</v>
      </c>
      <c r="B36" s="8"/>
      <c r="C36" s="6" t="s">
        <v>128</v>
      </c>
      <c r="D36" s="6" t="s">
        <v>128</v>
      </c>
      <c r="E36" s="8" t="s">
        <v>95</v>
      </c>
      <c r="F36" s="8" t="s">
        <v>145</v>
      </c>
      <c r="G36" s="8" t="s">
        <v>96</v>
      </c>
      <c r="H36" s="6" t="s">
        <v>97</v>
      </c>
      <c r="I36" s="6" t="s">
        <v>98</v>
      </c>
      <c r="J36" s="6" t="s">
        <v>99</v>
      </c>
      <c r="K36" s="25">
        <v>2012</v>
      </c>
      <c r="L36" s="11">
        <v>40969</v>
      </c>
      <c r="M36" s="25">
        <v>1360</v>
      </c>
      <c r="N36" s="25">
        <v>5</v>
      </c>
      <c r="O36" s="11">
        <v>45657</v>
      </c>
      <c r="P36" s="6" t="s">
        <v>166</v>
      </c>
      <c r="Q36" s="9"/>
      <c r="R36" s="25"/>
      <c r="S36" s="9" t="s">
        <v>151</v>
      </c>
      <c r="T36" s="9"/>
      <c r="U36" s="9" t="s">
        <v>151</v>
      </c>
      <c r="V36" s="9"/>
    </row>
    <row r="37" spans="1:22" s="10" customFormat="1" ht="12.75" x14ac:dyDescent="0.2">
      <c r="A37" s="26">
        <v>36</v>
      </c>
      <c r="B37" s="8"/>
      <c r="C37" s="6" t="s">
        <v>128</v>
      </c>
      <c r="D37" s="6" t="s">
        <v>128</v>
      </c>
      <c r="E37" s="8" t="s">
        <v>100</v>
      </c>
      <c r="F37" s="15" t="s">
        <v>142</v>
      </c>
      <c r="G37" s="8" t="s">
        <v>101</v>
      </c>
      <c r="H37" s="6" t="s">
        <v>102</v>
      </c>
      <c r="I37" s="6" t="s">
        <v>103</v>
      </c>
      <c r="J37" s="6" t="s">
        <v>104</v>
      </c>
      <c r="K37" s="25">
        <v>2022</v>
      </c>
      <c r="L37" s="11">
        <v>44771</v>
      </c>
      <c r="M37" s="25">
        <v>2299</v>
      </c>
      <c r="N37" s="25">
        <v>2</v>
      </c>
      <c r="O37" s="11">
        <v>45744</v>
      </c>
      <c r="P37" s="6" t="s">
        <v>147</v>
      </c>
      <c r="Q37" s="9">
        <v>110000</v>
      </c>
      <c r="R37" s="25" t="s">
        <v>127</v>
      </c>
      <c r="S37" s="9" t="s">
        <v>151</v>
      </c>
      <c r="T37" s="9" t="s">
        <v>151</v>
      </c>
      <c r="U37" s="9" t="s">
        <v>151</v>
      </c>
      <c r="V37" s="9"/>
    </row>
    <row r="38" spans="1:22" s="10" customFormat="1" ht="12.75" x14ac:dyDescent="0.2">
      <c r="A38" s="26">
        <v>37</v>
      </c>
      <c r="B38" s="8"/>
      <c r="C38" s="6" t="s">
        <v>128</v>
      </c>
      <c r="D38" s="6" t="s">
        <v>128</v>
      </c>
      <c r="E38" s="8" t="s">
        <v>105</v>
      </c>
      <c r="F38" s="8" t="s">
        <v>145</v>
      </c>
      <c r="G38" s="8" t="s">
        <v>106</v>
      </c>
      <c r="H38" s="6" t="s">
        <v>107</v>
      </c>
      <c r="I38" s="6" t="s">
        <v>108</v>
      </c>
      <c r="J38" s="6" t="s">
        <v>109</v>
      </c>
      <c r="K38" s="25">
        <v>2023</v>
      </c>
      <c r="L38" s="11">
        <v>45243</v>
      </c>
      <c r="M38" s="25">
        <v>0</v>
      </c>
      <c r="N38" s="25">
        <v>5</v>
      </c>
      <c r="O38" s="11">
        <v>45608</v>
      </c>
      <c r="P38" s="6" t="s">
        <v>150</v>
      </c>
      <c r="Q38" s="9">
        <v>225000</v>
      </c>
      <c r="R38" s="25" t="s">
        <v>164</v>
      </c>
      <c r="S38" s="9" t="s">
        <v>151</v>
      </c>
      <c r="T38" s="9" t="s">
        <v>151</v>
      </c>
      <c r="U38" s="9" t="s">
        <v>151</v>
      </c>
      <c r="V38" s="9" t="s">
        <v>151</v>
      </c>
    </row>
    <row r="39" spans="1:22" s="10" customFormat="1" ht="12.75" x14ac:dyDescent="0.2">
      <c r="A39" s="26">
        <v>38</v>
      </c>
      <c r="B39" s="8"/>
      <c r="C39" s="6" t="s">
        <v>128</v>
      </c>
      <c r="D39" s="6" t="s">
        <v>128</v>
      </c>
      <c r="E39" s="8" t="s">
        <v>110</v>
      </c>
      <c r="F39" s="15" t="s">
        <v>141</v>
      </c>
      <c r="G39" s="8" t="s">
        <v>111</v>
      </c>
      <c r="H39" s="6" t="s">
        <v>112</v>
      </c>
      <c r="I39" s="6" t="s">
        <v>113</v>
      </c>
      <c r="J39" s="6" t="s">
        <v>114</v>
      </c>
      <c r="K39" s="25">
        <v>2022</v>
      </c>
      <c r="L39" s="11">
        <v>45044</v>
      </c>
      <c r="M39" s="25">
        <v>2434</v>
      </c>
      <c r="N39" s="25">
        <v>1</v>
      </c>
      <c r="O39" s="11">
        <v>45409</v>
      </c>
      <c r="P39" s="6" t="s">
        <v>147</v>
      </c>
      <c r="Q39" s="9">
        <v>142983</v>
      </c>
      <c r="R39" s="25" t="s">
        <v>127</v>
      </c>
      <c r="S39" s="9" t="s">
        <v>151</v>
      </c>
      <c r="T39" s="9" t="s">
        <v>151</v>
      </c>
      <c r="U39" s="9" t="s">
        <v>151</v>
      </c>
      <c r="V39" s="9"/>
    </row>
    <row r="40" spans="1:22" s="10" customFormat="1" ht="12.75" x14ac:dyDescent="0.2">
      <c r="A40" s="26">
        <v>39</v>
      </c>
      <c r="B40" s="8"/>
      <c r="C40" s="6" t="s">
        <v>128</v>
      </c>
      <c r="D40" s="6" t="s">
        <v>128</v>
      </c>
      <c r="E40" s="8" t="s">
        <v>115</v>
      </c>
      <c r="F40" s="8" t="s">
        <v>145</v>
      </c>
      <c r="G40" s="8" t="s">
        <v>116</v>
      </c>
      <c r="H40" s="6" t="s">
        <v>117</v>
      </c>
      <c r="I40" s="6" t="s">
        <v>118</v>
      </c>
      <c r="J40" s="6" t="s">
        <v>119</v>
      </c>
      <c r="K40" s="25">
        <v>2019</v>
      </c>
      <c r="L40" s="11">
        <v>43972</v>
      </c>
      <c r="M40" s="25">
        <v>1395</v>
      </c>
      <c r="N40" s="25">
        <v>5</v>
      </c>
      <c r="O40" s="11">
        <v>45657</v>
      </c>
      <c r="P40" s="6" t="s">
        <v>165</v>
      </c>
      <c r="Q40" s="9">
        <v>45000</v>
      </c>
      <c r="R40" s="25" t="s">
        <v>164</v>
      </c>
      <c r="S40" s="9" t="s">
        <v>151</v>
      </c>
      <c r="T40" s="9" t="s">
        <v>151</v>
      </c>
      <c r="U40" s="9" t="s">
        <v>151</v>
      </c>
      <c r="V40" s="9"/>
    </row>
    <row r="41" spans="1:22" s="10" customFormat="1" ht="12.75" x14ac:dyDescent="0.2">
      <c r="A41" s="26">
        <v>40</v>
      </c>
      <c r="B41" s="8"/>
      <c r="C41" s="6" t="s">
        <v>128</v>
      </c>
      <c r="D41" s="6" t="s">
        <v>128</v>
      </c>
      <c r="E41" s="6" t="s">
        <v>120</v>
      </c>
      <c r="F41" s="8" t="s">
        <v>145</v>
      </c>
      <c r="G41" s="6" t="s">
        <v>116</v>
      </c>
      <c r="H41" s="6" t="s">
        <v>162</v>
      </c>
      <c r="I41" s="6"/>
      <c r="J41" s="6" t="s">
        <v>121</v>
      </c>
      <c r="K41" s="25">
        <v>2022</v>
      </c>
      <c r="L41" s="11">
        <v>44778</v>
      </c>
      <c r="M41" s="25">
        <v>1968</v>
      </c>
      <c r="N41" s="25">
        <v>8</v>
      </c>
      <c r="O41" s="11">
        <v>45575</v>
      </c>
      <c r="P41" s="6" t="s">
        <v>150</v>
      </c>
      <c r="Q41" s="9">
        <v>200000</v>
      </c>
      <c r="R41" s="25" t="s">
        <v>164</v>
      </c>
      <c r="S41" s="9" t="s">
        <v>151</v>
      </c>
      <c r="T41" s="9" t="s">
        <v>151</v>
      </c>
      <c r="U41" s="9" t="s">
        <v>151</v>
      </c>
      <c r="V41" s="9" t="s">
        <v>151</v>
      </c>
    </row>
    <row r="42" spans="1:22" s="16" customFormat="1" ht="12.75" x14ac:dyDescent="0.2">
      <c r="A42" s="25">
        <v>41</v>
      </c>
      <c r="B42" s="6"/>
      <c r="C42" s="6" t="s">
        <v>128</v>
      </c>
      <c r="D42" s="6" t="s">
        <v>128</v>
      </c>
      <c r="E42" s="6" t="s">
        <v>122</v>
      </c>
      <c r="F42" s="8" t="s">
        <v>156</v>
      </c>
      <c r="G42" s="6" t="s">
        <v>60</v>
      </c>
      <c r="H42" s="6" t="s">
        <v>124</v>
      </c>
      <c r="I42" s="6" t="s">
        <v>129</v>
      </c>
      <c r="J42" s="6" t="s">
        <v>123</v>
      </c>
      <c r="K42" s="25">
        <v>2019</v>
      </c>
      <c r="L42" s="11">
        <v>44033</v>
      </c>
      <c r="M42" s="25">
        <v>6700</v>
      </c>
      <c r="N42" s="25">
        <v>143</v>
      </c>
      <c r="O42" s="11">
        <v>45797</v>
      </c>
      <c r="P42" s="6" t="s">
        <v>147</v>
      </c>
      <c r="Q42" s="9">
        <v>1052200</v>
      </c>
      <c r="R42" s="25" t="s">
        <v>127</v>
      </c>
      <c r="S42" s="9" t="s">
        <v>151</v>
      </c>
      <c r="T42" s="9" t="s">
        <v>151</v>
      </c>
      <c r="U42" s="9" t="s">
        <v>151</v>
      </c>
      <c r="V42" s="9"/>
    </row>
    <row r="43" spans="1:22" s="10" customFormat="1" ht="12.75" x14ac:dyDescent="0.2">
      <c r="A43" s="26">
        <v>42</v>
      </c>
      <c r="B43" s="8"/>
      <c r="C43" s="6" t="s">
        <v>128</v>
      </c>
      <c r="D43" s="6" t="s">
        <v>128</v>
      </c>
      <c r="E43" s="8" t="s">
        <v>125</v>
      </c>
      <c r="F43" s="8" t="s">
        <v>156</v>
      </c>
      <c r="G43" s="8" t="s">
        <v>60</v>
      </c>
      <c r="H43" s="6" t="s">
        <v>124</v>
      </c>
      <c r="I43" s="6" t="s">
        <v>130</v>
      </c>
      <c r="J43" s="6" t="s">
        <v>126</v>
      </c>
      <c r="K43" s="25">
        <v>2017</v>
      </c>
      <c r="L43" s="11">
        <v>42877</v>
      </c>
      <c r="M43" s="25">
        <v>4500</v>
      </c>
      <c r="N43" s="25">
        <v>102</v>
      </c>
      <c r="O43" s="11">
        <v>45797</v>
      </c>
      <c r="P43" s="6" t="s">
        <v>147</v>
      </c>
      <c r="Q43" s="9">
        <v>634700</v>
      </c>
      <c r="R43" s="26" t="s">
        <v>127</v>
      </c>
      <c r="S43" s="9" t="s">
        <v>151</v>
      </c>
      <c r="T43" s="9" t="s">
        <v>151</v>
      </c>
      <c r="U43" s="9" t="s">
        <v>151</v>
      </c>
      <c r="V43" s="9"/>
    </row>
    <row r="44" spans="1:22" s="16" customFormat="1" ht="12.75" x14ac:dyDescent="0.2">
      <c r="A44" s="25">
        <v>43</v>
      </c>
      <c r="B44" s="6"/>
      <c r="C44" s="6" t="s">
        <v>128</v>
      </c>
      <c r="D44" s="6" t="s">
        <v>128</v>
      </c>
      <c r="E44" s="6" t="s">
        <v>134</v>
      </c>
      <c r="F44" s="6" t="s">
        <v>155</v>
      </c>
      <c r="G44" s="6" t="s">
        <v>60</v>
      </c>
      <c r="H44" s="6" t="s">
        <v>143</v>
      </c>
      <c r="I44" s="6" t="s">
        <v>136</v>
      </c>
      <c r="J44" s="6" t="s">
        <v>135</v>
      </c>
      <c r="K44" s="25">
        <v>2014</v>
      </c>
      <c r="L44" s="17">
        <v>41981</v>
      </c>
      <c r="M44" s="25">
        <v>10837</v>
      </c>
      <c r="N44" s="25">
        <v>87</v>
      </c>
      <c r="O44" s="17">
        <v>45878</v>
      </c>
      <c r="P44" s="6" t="s">
        <v>147</v>
      </c>
      <c r="Q44" s="9">
        <v>222400</v>
      </c>
      <c r="R44" s="25" t="s">
        <v>127</v>
      </c>
      <c r="S44" s="9" t="s">
        <v>151</v>
      </c>
      <c r="T44" s="9" t="s">
        <v>151</v>
      </c>
      <c r="U44" s="9" t="s">
        <v>151</v>
      </c>
      <c r="V44" s="9"/>
    </row>
    <row r="45" spans="1:22" s="16" customFormat="1" ht="12.75" x14ac:dyDescent="0.2">
      <c r="A45" s="25">
        <v>44</v>
      </c>
      <c r="B45" s="6"/>
      <c r="C45" s="6" t="s">
        <v>128</v>
      </c>
      <c r="D45" s="6" t="s">
        <v>128</v>
      </c>
      <c r="E45" s="6" t="s">
        <v>159</v>
      </c>
      <c r="F45" s="6" t="s">
        <v>156</v>
      </c>
      <c r="G45" s="6" t="s">
        <v>60</v>
      </c>
      <c r="H45" s="6" t="s">
        <v>144</v>
      </c>
      <c r="I45" s="6" t="s">
        <v>163</v>
      </c>
      <c r="J45" s="6" t="s">
        <v>160</v>
      </c>
      <c r="K45" s="25">
        <v>2014</v>
      </c>
      <c r="L45" s="17">
        <v>42839</v>
      </c>
      <c r="M45" s="25">
        <v>6700</v>
      </c>
      <c r="N45" s="25">
        <v>143</v>
      </c>
      <c r="O45" s="17">
        <v>45874</v>
      </c>
      <c r="P45" s="6" t="s">
        <v>147</v>
      </c>
      <c r="Q45" s="9">
        <v>205400</v>
      </c>
      <c r="R45" s="25" t="s">
        <v>161</v>
      </c>
      <c r="S45" s="9" t="s">
        <v>151</v>
      </c>
      <c r="T45" s="9" t="s">
        <v>151</v>
      </c>
      <c r="U45" s="9" t="s">
        <v>151</v>
      </c>
      <c r="V45" s="9"/>
    </row>
    <row r="46" spans="1:22" s="5" customFormat="1" ht="12.75" x14ac:dyDescent="0.2">
      <c r="A46" s="27" t="s">
        <v>158</v>
      </c>
      <c r="L46" s="18"/>
      <c r="O46" s="18"/>
      <c r="Q46" s="20">
        <f>SUM(Q2:Q45)</f>
        <v>88536806</v>
      </c>
      <c r="S46" s="20"/>
      <c r="T46" s="20"/>
      <c r="U46" s="20"/>
      <c r="V46" s="20"/>
    </row>
    <row r="47" spans="1:22" s="5" customFormat="1" ht="12.75" x14ac:dyDescent="0.2">
      <c r="L47" s="18"/>
      <c r="O47" s="18"/>
      <c r="Q47" s="20"/>
      <c r="S47" s="20"/>
      <c r="T47" s="20"/>
      <c r="U47" s="20"/>
      <c r="V47" s="20"/>
    </row>
    <row r="48" spans="1:22" s="5" customFormat="1" ht="12.75" x14ac:dyDescent="0.2">
      <c r="L48" s="18"/>
      <c r="O48" s="18"/>
      <c r="Q48" s="20"/>
      <c r="S48" s="20"/>
      <c r="T48" s="20"/>
      <c r="U48" s="20"/>
      <c r="V48" s="20"/>
    </row>
    <row r="49" spans="6:22" s="5" customFormat="1" ht="13.5" thickBot="1" x14ac:dyDescent="0.25">
      <c r="L49" s="18"/>
      <c r="O49" s="18"/>
      <c r="Q49" s="20"/>
      <c r="S49" s="20"/>
      <c r="T49" s="20"/>
      <c r="U49" s="20"/>
      <c r="V49" s="20"/>
    </row>
    <row r="50" spans="6:22" s="5" customFormat="1" ht="13.5" thickBot="1" x14ac:dyDescent="0.25">
      <c r="F50" s="21" t="s">
        <v>11</v>
      </c>
      <c r="G50" s="22" t="s">
        <v>132</v>
      </c>
      <c r="H50" s="22" t="s">
        <v>133</v>
      </c>
      <c r="I50" s="22" t="s">
        <v>149</v>
      </c>
      <c r="J50" s="22" t="s">
        <v>146</v>
      </c>
      <c r="K50" s="22" t="s">
        <v>148</v>
      </c>
      <c r="P50" s="19"/>
      <c r="Q50" s="20"/>
      <c r="R50" s="20"/>
      <c r="S50" s="20"/>
      <c r="T50" s="20"/>
      <c r="U50" s="20"/>
    </row>
    <row r="51" spans="6:22" s="5" customFormat="1" ht="16.5" customHeight="1" thickBot="1" x14ac:dyDescent="0.25">
      <c r="F51" s="23" t="s">
        <v>137</v>
      </c>
      <c r="G51" s="24">
        <v>20</v>
      </c>
      <c r="H51" s="28">
        <v>20</v>
      </c>
      <c r="I51" s="29">
        <f>Q2+Q3+Q4+Q5+Q6+Q7+Q8+Q9+Q10+Q11+Q12+Q13+Q14+Q15+Q16+Q17+Q18+Q19+Q20+Q21</f>
        <v>66149680</v>
      </c>
      <c r="J51" s="28">
        <v>20</v>
      </c>
      <c r="K51" s="28">
        <v>0</v>
      </c>
      <c r="P51" s="19"/>
      <c r="Q51" s="20"/>
      <c r="R51" s="20"/>
      <c r="S51" s="20"/>
      <c r="T51" s="20"/>
      <c r="U51" s="20"/>
    </row>
    <row r="52" spans="6:22" s="5" customFormat="1" ht="17.100000000000001" customHeight="1" thickBot="1" x14ac:dyDescent="0.25">
      <c r="F52" s="23" t="s">
        <v>138</v>
      </c>
      <c r="G52" s="24">
        <v>15</v>
      </c>
      <c r="H52" s="28">
        <v>15</v>
      </c>
      <c r="I52" s="29">
        <f>Q22+Q23+Q24+Q25+Q26+Q27+Q28+Q29+Q30+Q31+Q32+Q33+Q42+Q43+Q45</f>
        <v>21249200</v>
      </c>
      <c r="J52" s="28">
        <v>15</v>
      </c>
      <c r="K52" s="28">
        <v>0</v>
      </c>
      <c r="P52" s="19"/>
      <c r="Q52" s="20"/>
      <c r="R52" s="20"/>
      <c r="S52" s="20"/>
      <c r="T52" s="20"/>
      <c r="U52" s="20"/>
    </row>
    <row r="53" spans="6:22" s="5" customFormat="1" ht="13.5" thickBot="1" x14ac:dyDescent="0.25">
      <c r="F53" s="23" t="s">
        <v>139</v>
      </c>
      <c r="G53" s="24">
        <v>1</v>
      </c>
      <c r="H53" s="28">
        <v>1</v>
      </c>
      <c r="I53" s="29">
        <f>Q44</f>
        <v>222400</v>
      </c>
      <c r="J53" s="28">
        <v>1</v>
      </c>
      <c r="K53" s="28">
        <v>0</v>
      </c>
      <c r="P53" s="19"/>
      <c r="Q53" s="20"/>
      <c r="R53" s="20"/>
      <c r="S53" s="20"/>
      <c r="T53" s="20"/>
      <c r="U53" s="20"/>
    </row>
    <row r="54" spans="6:22" s="5" customFormat="1" ht="13.5" thickBot="1" x14ac:dyDescent="0.25">
      <c r="F54" s="23" t="s">
        <v>140</v>
      </c>
      <c r="G54" s="24">
        <v>4</v>
      </c>
      <c r="H54" s="28">
        <v>3</v>
      </c>
      <c r="I54" s="29">
        <f>Q38+Q41+Q36+Q40</f>
        <v>470000</v>
      </c>
      <c r="J54" s="28">
        <v>4</v>
      </c>
      <c r="K54" s="28">
        <v>2</v>
      </c>
      <c r="P54" s="19"/>
      <c r="Q54" s="20"/>
      <c r="R54" s="20"/>
      <c r="S54" s="20"/>
      <c r="T54" s="20"/>
      <c r="U54" s="20"/>
    </row>
    <row r="55" spans="6:22" s="5" customFormat="1" ht="13.5" thickBot="1" x14ac:dyDescent="0.25">
      <c r="F55" s="23" t="s">
        <v>141</v>
      </c>
      <c r="G55" s="24">
        <v>1</v>
      </c>
      <c r="H55" s="28">
        <v>1</v>
      </c>
      <c r="I55" s="29">
        <f>Q39</f>
        <v>142983</v>
      </c>
      <c r="J55" s="28">
        <v>1</v>
      </c>
      <c r="K55" s="28">
        <v>0</v>
      </c>
      <c r="P55" s="19"/>
      <c r="Q55" s="20"/>
      <c r="R55" s="20"/>
      <c r="S55" s="20"/>
      <c r="T55" s="20"/>
      <c r="U55" s="20"/>
    </row>
    <row r="56" spans="6:22" s="5" customFormat="1" ht="13.5" thickBot="1" x14ac:dyDescent="0.25">
      <c r="F56" s="23" t="s">
        <v>142</v>
      </c>
      <c r="G56" s="24">
        <v>3</v>
      </c>
      <c r="H56" s="28">
        <v>3</v>
      </c>
      <c r="I56" s="30">
        <f>Q34+Q35+Q37</f>
        <v>302543</v>
      </c>
      <c r="J56" s="28">
        <v>3</v>
      </c>
      <c r="K56" s="28">
        <v>1</v>
      </c>
      <c r="P56" s="19"/>
      <c r="Q56" s="20"/>
      <c r="R56" s="20"/>
      <c r="S56" s="20"/>
      <c r="T56" s="20"/>
      <c r="U56" s="20"/>
    </row>
    <row r="57" spans="6:22" s="5" customFormat="1" ht="12.75" x14ac:dyDescent="0.2">
      <c r="H57" s="10"/>
      <c r="I57" s="31">
        <f>SUM(I51:I56)</f>
        <v>88536806</v>
      </c>
      <c r="J57" s="10"/>
      <c r="K57" s="32"/>
      <c r="P57" s="19"/>
      <c r="Q57" s="20"/>
      <c r="R57" s="20"/>
      <c r="S57" s="20"/>
      <c r="T57" s="20"/>
      <c r="U57" s="20"/>
    </row>
  </sheetData>
  <autoFilter ref="A1:V47" xr:uid="{8C87A2A4-EC4E-442A-BD1C-170FBABA45E1}">
    <sortState ref="A2:U44">
      <sortCondition ref="A1"/>
    </sortState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pojazdów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2024-08-08T12:48:45Z</cp:lastPrinted>
  <dcterms:created xsi:type="dcterms:W3CDTF">2024-07-19T10:12:30Z</dcterms:created>
  <dcterms:modified xsi:type="dcterms:W3CDTF">2024-08-09T07:21:10Z</dcterms:modified>
</cp:coreProperties>
</file>