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79292B62-E8AC-487A-917D-E6180D0A5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Arkusz1!$A$4:$V$41</definedName>
    <definedName name="_xlnm.Print_Area" localSheetId="0">Arkusz1!$A$1:$AF$35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1" l="1"/>
  <c r="AG23" i="1"/>
  <c r="AE23" i="1"/>
  <c r="AD23" i="1"/>
  <c r="D41" i="1"/>
  <c r="C41" i="1"/>
  <c r="E40" i="1"/>
  <c r="E39" i="1"/>
  <c r="E38" i="1"/>
  <c r="E37" i="1"/>
  <c r="E36" i="1"/>
  <c r="AI23" i="1"/>
  <c r="E41" i="1" l="1"/>
  <c r="D31" i="1"/>
  <c r="C31" i="1"/>
  <c r="E30" i="1"/>
  <c r="E29" i="1"/>
  <c r="E28" i="1"/>
  <c r="E27" i="1"/>
  <c r="E26" i="1"/>
  <c r="E31" i="1" l="1"/>
  <c r="AF23" i="1"/>
</calcChain>
</file>

<file path=xl/sharedStrings.xml><?xml version="1.0" encoding="utf-8"?>
<sst xmlns="http://schemas.openxmlformats.org/spreadsheetml/2006/main" count="476" uniqueCount="127">
  <si>
    <t>Lp.</t>
  </si>
  <si>
    <t>Nazwa jednostki</t>
  </si>
  <si>
    <t>Nazwa punktu poboru</t>
  </si>
  <si>
    <t>Ulica</t>
  </si>
  <si>
    <t>Nr domu</t>
  </si>
  <si>
    <t>Kod pocztowy</t>
  </si>
  <si>
    <t>Miasto</t>
  </si>
  <si>
    <t>Taryfa</t>
  </si>
  <si>
    <t>NIP</t>
  </si>
  <si>
    <t>Adres do wysyłki faktury</t>
  </si>
  <si>
    <t>Dane jednostki do fakturowania</t>
  </si>
  <si>
    <t>Dane punktu poboru energii</t>
  </si>
  <si>
    <t>Data rozpoczęcia sprzedaży</t>
  </si>
  <si>
    <t>GLN</t>
  </si>
  <si>
    <t>nowe PPE</t>
  </si>
  <si>
    <t>Termin obowiązywania obecnej umowy kompleksowej/
sprzedażowej</t>
  </si>
  <si>
    <t xml:space="preserve">Zakład Gospodarki Komunalnej Sp. z o.o. </t>
  </si>
  <si>
    <t>Przemysłowa</t>
  </si>
  <si>
    <t>10</t>
  </si>
  <si>
    <t>64-320</t>
  </si>
  <si>
    <t>Buk</t>
  </si>
  <si>
    <t>nie dotyczy</t>
  </si>
  <si>
    <t>7773229576</t>
  </si>
  <si>
    <t>Stacja Uzdatniania Wody w Buku</t>
  </si>
  <si>
    <t>Dobieżyńska</t>
  </si>
  <si>
    <t>dz. 1087/5</t>
  </si>
  <si>
    <t>590310600000572981</t>
  </si>
  <si>
    <t>C22A</t>
  </si>
  <si>
    <t>Stacja Uzdatniania Wody w Kalwach</t>
  </si>
  <si>
    <t>Kalwy</t>
  </si>
  <si>
    <t>dz.176/8</t>
  </si>
  <si>
    <t>590310600000572974</t>
  </si>
  <si>
    <t>C21</t>
  </si>
  <si>
    <t>Stacja Uzdatniania Wody w Dobieżynie</t>
  </si>
  <si>
    <t>Dobieżyn</t>
  </si>
  <si>
    <t>dz. 664/2</t>
  </si>
  <si>
    <t>590310600000572912</t>
  </si>
  <si>
    <t>C11</t>
  </si>
  <si>
    <t>Stacja Uzdatniania Wody w Dakowach Suchych</t>
  </si>
  <si>
    <t>Dokowy Suche</t>
  </si>
  <si>
    <t>dz.28</t>
  </si>
  <si>
    <t>590310600000572929</t>
  </si>
  <si>
    <t>Stacja Uzdatniania Wody w Szewcach</t>
  </si>
  <si>
    <t>Szewce</t>
  </si>
  <si>
    <t>dz.267,269</t>
  </si>
  <si>
    <t>590310600000572967</t>
  </si>
  <si>
    <t>Przepompownia ścieków, DOBIEŻYN dz. 400/11</t>
  </si>
  <si>
    <t>Bukowska</t>
  </si>
  <si>
    <t>dz.400/11</t>
  </si>
  <si>
    <t>590310600019474573</t>
  </si>
  <si>
    <t>Przepompownia ścieków, DOBIEŻYN dz. 178</t>
  </si>
  <si>
    <t>dz.178</t>
  </si>
  <si>
    <t>590310600019136785</t>
  </si>
  <si>
    <t>Przepompownia ścieków w Buku, Dworcowa</t>
  </si>
  <si>
    <t>Dworcowa</t>
  </si>
  <si>
    <t>dz.1109/1</t>
  </si>
  <si>
    <t>590310600000572936</t>
  </si>
  <si>
    <t>Przepompownia ścieków w Wielkiej Wsi, Szuberta</t>
  </si>
  <si>
    <t>Szuberta</t>
  </si>
  <si>
    <t>dz.402</t>
  </si>
  <si>
    <t>590310600007597376</t>
  </si>
  <si>
    <t>Przepompownia ścieków w Buku, Strzelecka</t>
  </si>
  <si>
    <t>Strzelecka</t>
  </si>
  <si>
    <t>dz.653/12</t>
  </si>
  <si>
    <t>590310600001267121</t>
  </si>
  <si>
    <t>Przepompownia ścieków w Buku,  UL. NIEGOLEWSKICH</t>
  </si>
  <si>
    <t>Niegolewskich</t>
  </si>
  <si>
    <t>dz.490</t>
  </si>
  <si>
    <t>590310600019416467</t>
  </si>
  <si>
    <t>Przepompownia ścieków w Wielkiej Wsi, Storczykowa</t>
  </si>
  <si>
    <t>Storczykowa</t>
  </si>
  <si>
    <t>dz.393/53</t>
  </si>
  <si>
    <t>590310600001267220</t>
  </si>
  <si>
    <t>Przepompownia ścieków w Niepruszewie, Słoneczna</t>
  </si>
  <si>
    <t>Słoneczna</t>
  </si>
  <si>
    <t>dz.557/5</t>
  </si>
  <si>
    <t>590310600001267244</t>
  </si>
  <si>
    <t>Przepompownia ścieków w Niepruszewie, Kwiatowa</t>
  </si>
  <si>
    <t>Kwiatowa</t>
  </si>
  <si>
    <t>dz.152/2</t>
  </si>
  <si>
    <t>590310600001267237</t>
  </si>
  <si>
    <t>Składowisko odpadów</t>
  </si>
  <si>
    <t>Wilkowo</t>
  </si>
  <si>
    <t>7/A</t>
  </si>
  <si>
    <t>64-553</t>
  </si>
  <si>
    <t>Grzebienisko</t>
  </si>
  <si>
    <t>590310600000403599</t>
  </si>
  <si>
    <t>Oczyszczalnia ścieków w Wielkiej Wsi</t>
  </si>
  <si>
    <t>Grodziska</t>
  </si>
  <si>
    <t>dz. 655/1</t>
  </si>
  <si>
    <t>590310600021798940</t>
  </si>
  <si>
    <t>B22</t>
  </si>
  <si>
    <t>Oczyszczalnia ścieków w Niepruszewie</t>
  </si>
  <si>
    <t>Niepruszewo</t>
  </si>
  <si>
    <t>dz.406/7</t>
  </si>
  <si>
    <t>590310600021740635</t>
  </si>
  <si>
    <t>B21</t>
  </si>
  <si>
    <t>Przepompownia ścieków w Niepruszewie</t>
  </si>
  <si>
    <t>Cisowa</t>
  </si>
  <si>
    <t>dz. 297/64</t>
  </si>
  <si>
    <t>590310600000273123</t>
  </si>
  <si>
    <t>Rodzaj umowy (kompleksowa/sprzedażowa)</t>
  </si>
  <si>
    <t>Nazwa obecnego sprzedawcy</t>
  </si>
  <si>
    <t>Nazwa OSD</t>
  </si>
  <si>
    <t>Enea Operator Sp. z o.o.</t>
  </si>
  <si>
    <t>umowa nie wymaga wypowiedzenia</t>
  </si>
  <si>
    <t>umowa sprzedażowa</t>
  </si>
  <si>
    <t>Data zakończenia sprzedaży</t>
  </si>
  <si>
    <t>Grupa taryfowa</t>
  </si>
  <si>
    <t>Zużycie w trakcie trwania zamówienia suma (kWh)</t>
  </si>
  <si>
    <t>C22a</t>
  </si>
  <si>
    <t>suma</t>
  </si>
  <si>
    <t>Szacowane roczne zużycie I strefa [kWh] - zamówienie planowane</t>
  </si>
  <si>
    <t>Szacowane roczne zużycie II strefa [kWh]  - - zamówienie planowane</t>
  </si>
  <si>
    <t>Szacowane roczne zużycie III strefa [kWh] - - zamówienie planowane</t>
  </si>
  <si>
    <t>Planowane zapotrzebowanie na energię elektryczną  w trakcie trwania zamówienia II strefa (kWh)</t>
  </si>
  <si>
    <t>Okres wypowiedzenia obecnie obowiązującej umowy kompleksowej/
sprzedażowej</t>
  </si>
  <si>
    <t xml:space="preserve">Planowane zapotrzebowanie na energię elektryczną  w trakcie trwania zamówienia I strefa (kWh) </t>
  </si>
  <si>
    <t>Moc umowna w kW</t>
  </si>
  <si>
    <t>Załącznik nr 1 do SWZ - opis przedmiotu zamówienia</t>
  </si>
  <si>
    <t xml:space="preserve">Planowane na 2025 rok zapotrzebowanie na energię elektryczną </t>
  </si>
  <si>
    <t xml:space="preserve">Planowane na 2026 rok zapotrzebowanie na energię elektryczną </t>
  </si>
  <si>
    <t>Hekla Energy Sp. z o.o.</t>
  </si>
  <si>
    <t>Podusmownie wg gurp taryfowych na 2025r:</t>
  </si>
  <si>
    <t>Podusmownie wg gurp taryfowych na 2026r:</t>
  </si>
  <si>
    <t>Informacja o oze</t>
  </si>
  <si>
    <t>moc instalacji wynosi 199 kW, roczne oddawanie do sieci  energii do sieci 14 000 kW, Instalacja jest na etapie odbioru technicznego. W tym roku zostanie zawarta umowa dystrybucyjna na wytwarzanie energii w oze.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</si>
</sst>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quotePrefix="1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</cellXfs>
  <cellStyles count="6">
    <cellStyle name="Normalny" xfId="0" builtinId="0"/>
    <cellStyle name="Normalny 14" xfId="1" xr:uid="{00000000-0005-0000-0000-000001000000}"/>
    <cellStyle name="Normalny 2" xfId="2" xr:uid="{00000000-0005-0000-0000-000002000000}"/>
    <cellStyle name="Normalny 5" xfId="3" xr:uid="{00000000-0005-0000-0000-000003000000}"/>
    <cellStyle name="Normalny 5 2" xfId="4" xr:uid="{00000000-0005-0000-0000-000004000000}"/>
    <cellStyle name="Normalny 6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41"/>
  <sheetViews>
    <sheetView tabSelected="1" topLeftCell="W1" zoomScaleNormal="100" zoomScaleSheetLayoutView="100" workbookViewId="0">
      <selection activeCell="AD7" sqref="AD7"/>
    </sheetView>
  </sheetViews>
  <sheetFormatPr defaultColWidth="9.109375" defaultRowHeight="12"/>
  <cols>
    <col min="1" max="1" width="5.44140625" style="1" customWidth="1"/>
    <col min="2" max="2" width="32.109375" style="1" customWidth="1"/>
    <col min="3" max="3" width="11.44140625" style="1" customWidth="1"/>
    <col min="4" max="4" width="11.6640625" style="1" customWidth="1"/>
    <col min="5" max="5" width="11.5546875" style="1" customWidth="1"/>
    <col min="6" max="6" width="13.6640625" style="1" customWidth="1"/>
    <col min="7" max="7" width="14.5546875" style="1" customWidth="1"/>
    <col min="8" max="8" width="11.33203125" style="1" customWidth="1"/>
    <col min="9" max="9" width="33.5546875" style="1" bestFit="1" customWidth="1"/>
    <col min="10" max="10" width="12.5546875" style="1" customWidth="1"/>
    <col min="11" max="11" width="6.88671875" style="1" customWidth="1"/>
    <col min="12" max="12" width="6.5546875" style="1" customWidth="1"/>
    <col min="13" max="13" width="6.88671875" style="1" customWidth="1"/>
    <col min="14" max="14" width="38.5546875" style="22" customWidth="1"/>
    <col min="15" max="15" width="14.109375" style="1" customWidth="1"/>
    <col min="16" max="16" width="9.5546875" style="1" bestFit="1" customWidth="1"/>
    <col min="17" max="17" width="6.5546875" style="1" customWidth="1"/>
    <col min="18" max="18" width="7.109375" style="1" customWidth="1"/>
    <col min="19" max="19" width="16.6640625" style="1" customWidth="1"/>
    <col min="20" max="20" width="12.88671875" style="1" customWidth="1"/>
    <col min="21" max="21" width="19.33203125" style="1" customWidth="1"/>
    <col min="22" max="22" width="6.44140625" style="1" customWidth="1"/>
    <col min="23" max="23" width="15.88671875" style="15" customWidth="1"/>
    <col min="24" max="24" width="12.33203125" style="15" customWidth="1"/>
    <col min="25" max="25" width="17.6640625" style="15" customWidth="1"/>
    <col min="26" max="26" width="29.33203125" style="15" customWidth="1"/>
    <col min="27" max="27" width="9.109375" style="21" customWidth="1"/>
    <col min="28" max="28" width="10.88671875" style="15" customWidth="1"/>
    <col min="29" max="29" width="50.5546875" style="15" customWidth="1"/>
    <col min="30" max="30" width="11.33203125" style="1" customWidth="1"/>
    <col min="31" max="31" width="13.5546875" style="1" customWidth="1"/>
    <col min="32" max="32" width="13.44140625" style="1" customWidth="1"/>
    <col min="33" max="33" width="12.6640625" style="1" customWidth="1"/>
    <col min="34" max="34" width="11.44140625" style="1" customWidth="1"/>
    <col min="35" max="35" width="11.88671875" style="1" customWidth="1"/>
    <col min="36" max="16384" width="9.109375" style="1"/>
  </cols>
  <sheetData>
    <row r="1" spans="1:109">
      <c r="A1" s="31" t="s">
        <v>119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3" spans="1:109" ht="27" customHeight="1">
      <c r="B3" s="32" t="s">
        <v>10</v>
      </c>
      <c r="C3" s="33"/>
      <c r="D3" s="33"/>
      <c r="E3" s="33"/>
      <c r="F3" s="33"/>
      <c r="G3" s="33"/>
      <c r="H3" s="34"/>
      <c r="I3" s="32" t="s">
        <v>9</v>
      </c>
      <c r="J3" s="33"/>
      <c r="K3" s="33"/>
      <c r="L3" s="33"/>
      <c r="M3" s="34"/>
      <c r="N3" s="32" t="s">
        <v>11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4"/>
      <c r="AB3" s="2"/>
      <c r="AC3" s="2"/>
      <c r="AD3" s="28" t="s">
        <v>120</v>
      </c>
      <c r="AE3" s="29"/>
      <c r="AF3" s="30"/>
      <c r="AG3" s="28" t="s">
        <v>121</v>
      </c>
      <c r="AH3" s="29"/>
      <c r="AI3" s="30"/>
    </row>
    <row r="4" spans="1:109" ht="60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13</v>
      </c>
      <c r="H4" s="3" t="s">
        <v>8</v>
      </c>
      <c r="I4" s="3" t="s">
        <v>1</v>
      </c>
      <c r="J4" s="3" t="s">
        <v>3</v>
      </c>
      <c r="K4" s="3" t="s">
        <v>4</v>
      </c>
      <c r="L4" s="3" t="s">
        <v>5</v>
      </c>
      <c r="M4" s="3" t="s">
        <v>6</v>
      </c>
      <c r="N4" s="3" t="s">
        <v>2</v>
      </c>
      <c r="O4" s="3" t="s">
        <v>3</v>
      </c>
      <c r="P4" s="3" t="s">
        <v>4</v>
      </c>
      <c r="Q4" s="3" t="s">
        <v>5</v>
      </c>
      <c r="R4" s="3" t="s">
        <v>6</v>
      </c>
      <c r="S4" s="3" t="s">
        <v>14</v>
      </c>
      <c r="T4" s="3" t="s">
        <v>118</v>
      </c>
      <c r="U4" s="3" t="s">
        <v>103</v>
      </c>
      <c r="V4" s="3" t="s">
        <v>7</v>
      </c>
      <c r="W4" s="3" t="s">
        <v>15</v>
      </c>
      <c r="X4" s="3" t="s">
        <v>102</v>
      </c>
      <c r="Y4" s="3" t="s">
        <v>101</v>
      </c>
      <c r="Z4" s="3" t="s">
        <v>116</v>
      </c>
      <c r="AA4" s="3" t="s">
        <v>12</v>
      </c>
      <c r="AB4" s="3" t="s">
        <v>107</v>
      </c>
      <c r="AC4" s="3" t="s">
        <v>125</v>
      </c>
      <c r="AD4" s="4" t="s">
        <v>112</v>
      </c>
      <c r="AE4" s="5" t="s">
        <v>113</v>
      </c>
      <c r="AF4" s="5" t="s">
        <v>114</v>
      </c>
      <c r="AG4" s="4" t="s">
        <v>112</v>
      </c>
      <c r="AH4" s="5" t="s">
        <v>113</v>
      </c>
      <c r="AI4" s="5" t="s">
        <v>114</v>
      </c>
    </row>
    <row r="5" spans="1:109" s="13" customFormat="1" ht="36">
      <c r="A5" s="6">
        <v>1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8" t="s">
        <v>23</v>
      </c>
      <c r="O5" s="7" t="s">
        <v>24</v>
      </c>
      <c r="P5" s="7" t="s">
        <v>25</v>
      </c>
      <c r="Q5" s="7" t="s">
        <v>19</v>
      </c>
      <c r="R5" s="7" t="s">
        <v>20</v>
      </c>
      <c r="S5" s="7" t="s">
        <v>26</v>
      </c>
      <c r="T5" s="7">
        <v>70</v>
      </c>
      <c r="U5" s="7" t="s">
        <v>104</v>
      </c>
      <c r="V5" s="7" t="s">
        <v>27</v>
      </c>
      <c r="W5" s="9">
        <v>45657</v>
      </c>
      <c r="X5" s="9" t="s">
        <v>122</v>
      </c>
      <c r="Y5" s="9" t="s">
        <v>106</v>
      </c>
      <c r="Z5" s="6" t="s">
        <v>105</v>
      </c>
      <c r="AA5" s="9">
        <v>45658</v>
      </c>
      <c r="AB5" s="9">
        <v>46387</v>
      </c>
      <c r="AC5" s="35" t="s">
        <v>126</v>
      </c>
      <c r="AD5" s="10">
        <v>40000</v>
      </c>
      <c r="AE5" s="10">
        <v>140000</v>
      </c>
      <c r="AF5" s="10">
        <v>0</v>
      </c>
      <c r="AG5" s="10">
        <v>42000</v>
      </c>
      <c r="AH5" s="10">
        <v>145000</v>
      </c>
      <c r="AI5" s="10">
        <v>0</v>
      </c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3" customFormat="1" ht="24">
      <c r="A6" s="6">
        <v>2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  <c r="I6" s="7" t="s">
        <v>16</v>
      </c>
      <c r="J6" s="7" t="s">
        <v>17</v>
      </c>
      <c r="K6" s="7" t="s">
        <v>18</v>
      </c>
      <c r="L6" s="7" t="s">
        <v>19</v>
      </c>
      <c r="M6" s="7" t="s">
        <v>20</v>
      </c>
      <c r="N6" s="8" t="s">
        <v>28</v>
      </c>
      <c r="O6" s="7" t="s">
        <v>29</v>
      </c>
      <c r="P6" s="7" t="s">
        <v>30</v>
      </c>
      <c r="Q6" s="7" t="s">
        <v>19</v>
      </c>
      <c r="R6" s="7" t="s">
        <v>20</v>
      </c>
      <c r="S6" s="7" t="s">
        <v>31</v>
      </c>
      <c r="T6" s="7">
        <v>130</v>
      </c>
      <c r="U6" s="7" t="s">
        <v>104</v>
      </c>
      <c r="V6" s="7" t="s">
        <v>32</v>
      </c>
      <c r="W6" s="9">
        <v>45657</v>
      </c>
      <c r="X6" s="9" t="s">
        <v>122</v>
      </c>
      <c r="Y6" s="9" t="s">
        <v>106</v>
      </c>
      <c r="Z6" s="6" t="s">
        <v>105</v>
      </c>
      <c r="AA6" s="9">
        <v>45658</v>
      </c>
      <c r="AB6" s="9">
        <v>46387</v>
      </c>
      <c r="AC6" s="9"/>
      <c r="AD6" s="10">
        <v>165000</v>
      </c>
      <c r="AE6" s="10">
        <v>0</v>
      </c>
      <c r="AF6" s="10">
        <v>0</v>
      </c>
      <c r="AG6" s="10">
        <v>170000</v>
      </c>
      <c r="AH6" s="10">
        <v>0</v>
      </c>
      <c r="AI6" s="10">
        <v>0</v>
      </c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3" customFormat="1" ht="24">
      <c r="A7" s="6">
        <v>3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16</v>
      </c>
      <c r="J7" s="7" t="s">
        <v>17</v>
      </c>
      <c r="K7" s="7" t="s">
        <v>18</v>
      </c>
      <c r="L7" s="7" t="s">
        <v>19</v>
      </c>
      <c r="M7" s="7" t="s">
        <v>20</v>
      </c>
      <c r="N7" s="8" t="s">
        <v>33</v>
      </c>
      <c r="O7" s="7" t="s">
        <v>34</v>
      </c>
      <c r="P7" s="7" t="s">
        <v>35</v>
      </c>
      <c r="Q7" s="7" t="s">
        <v>19</v>
      </c>
      <c r="R7" s="7" t="s">
        <v>20</v>
      </c>
      <c r="S7" s="7" t="s">
        <v>36</v>
      </c>
      <c r="T7" s="7">
        <v>17</v>
      </c>
      <c r="U7" s="7" t="s">
        <v>104</v>
      </c>
      <c r="V7" s="7" t="s">
        <v>37</v>
      </c>
      <c r="W7" s="9">
        <v>45657</v>
      </c>
      <c r="X7" s="9" t="s">
        <v>122</v>
      </c>
      <c r="Y7" s="9" t="s">
        <v>106</v>
      </c>
      <c r="Z7" s="6" t="s">
        <v>105</v>
      </c>
      <c r="AA7" s="9">
        <v>45658</v>
      </c>
      <c r="AB7" s="9">
        <v>46387</v>
      </c>
      <c r="AC7" s="9"/>
      <c r="AD7" s="10">
        <v>34000</v>
      </c>
      <c r="AE7" s="10">
        <v>0</v>
      </c>
      <c r="AF7" s="10">
        <v>0</v>
      </c>
      <c r="AG7" s="10">
        <v>35000</v>
      </c>
      <c r="AH7" s="10">
        <v>0</v>
      </c>
      <c r="AI7" s="10">
        <v>0</v>
      </c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3" customFormat="1" ht="24">
      <c r="A8" s="6">
        <v>4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8" t="s">
        <v>38</v>
      </c>
      <c r="O8" s="7" t="s">
        <v>39</v>
      </c>
      <c r="P8" s="7" t="s">
        <v>40</v>
      </c>
      <c r="Q8" s="7" t="s">
        <v>19</v>
      </c>
      <c r="R8" s="7" t="s">
        <v>20</v>
      </c>
      <c r="S8" s="7" t="s">
        <v>41</v>
      </c>
      <c r="T8" s="7">
        <v>17</v>
      </c>
      <c r="U8" s="7" t="s">
        <v>104</v>
      </c>
      <c r="V8" s="7" t="s">
        <v>37</v>
      </c>
      <c r="W8" s="9">
        <v>45657</v>
      </c>
      <c r="X8" s="9" t="s">
        <v>122</v>
      </c>
      <c r="Y8" s="9" t="s">
        <v>106</v>
      </c>
      <c r="Z8" s="6" t="s">
        <v>105</v>
      </c>
      <c r="AA8" s="9">
        <v>45658</v>
      </c>
      <c r="AB8" s="9">
        <v>46387</v>
      </c>
      <c r="AC8" s="9"/>
      <c r="AD8" s="10">
        <v>22000</v>
      </c>
      <c r="AE8" s="10">
        <v>0</v>
      </c>
      <c r="AF8" s="10">
        <v>0</v>
      </c>
      <c r="AG8" s="10">
        <v>23500</v>
      </c>
      <c r="AH8" s="10">
        <v>0</v>
      </c>
      <c r="AI8" s="10">
        <v>0</v>
      </c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3" customFormat="1" ht="24">
      <c r="A9" s="6">
        <v>5</v>
      </c>
      <c r="B9" s="7" t="s">
        <v>16</v>
      </c>
      <c r="C9" s="7" t="s">
        <v>17</v>
      </c>
      <c r="D9" s="7" t="s">
        <v>18</v>
      </c>
      <c r="E9" s="7" t="s">
        <v>19</v>
      </c>
      <c r="F9" s="7" t="s">
        <v>20</v>
      </c>
      <c r="G9" s="7" t="s">
        <v>21</v>
      </c>
      <c r="H9" s="7" t="s">
        <v>22</v>
      </c>
      <c r="I9" s="7" t="s">
        <v>16</v>
      </c>
      <c r="J9" s="7" t="s">
        <v>17</v>
      </c>
      <c r="K9" s="7" t="s">
        <v>18</v>
      </c>
      <c r="L9" s="7" t="s">
        <v>19</v>
      </c>
      <c r="M9" s="7" t="s">
        <v>20</v>
      </c>
      <c r="N9" s="8" t="s">
        <v>42</v>
      </c>
      <c r="O9" s="7" t="s">
        <v>43</v>
      </c>
      <c r="P9" s="7" t="s">
        <v>44</v>
      </c>
      <c r="Q9" s="7" t="s">
        <v>19</v>
      </c>
      <c r="R9" s="7" t="s">
        <v>20</v>
      </c>
      <c r="S9" s="7" t="s">
        <v>45</v>
      </c>
      <c r="T9" s="7">
        <v>17</v>
      </c>
      <c r="U9" s="7" t="s">
        <v>104</v>
      </c>
      <c r="V9" s="7" t="s">
        <v>37</v>
      </c>
      <c r="W9" s="9">
        <v>45657</v>
      </c>
      <c r="X9" s="9" t="s">
        <v>122</v>
      </c>
      <c r="Y9" s="9" t="s">
        <v>106</v>
      </c>
      <c r="Z9" s="6" t="s">
        <v>105</v>
      </c>
      <c r="AA9" s="9">
        <v>45658</v>
      </c>
      <c r="AB9" s="9">
        <v>46387</v>
      </c>
      <c r="AC9" s="9"/>
      <c r="AD9" s="10">
        <v>22000</v>
      </c>
      <c r="AE9" s="10">
        <v>0</v>
      </c>
      <c r="AF9" s="10">
        <v>0</v>
      </c>
      <c r="AG9" s="10">
        <v>23500</v>
      </c>
      <c r="AH9" s="10">
        <v>0</v>
      </c>
      <c r="AI9" s="10">
        <v>0</v>
      </c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3" customFormat="1" ht="24">
      <c r="A10" s="6">
        <v>6</v>
      </c>
      <c r="B10" s="7" t="s">
        <v>16</v>
      </c>
      <c r="C10" s="7" t="s">
        <v>17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16</v>
      </c>
      <c r="J10" s="7" t="s">
        <v>17</v>
      </c>
      <c r="K10" s="7" t="s">
        <v>18</v>
      </c>
      <c r="L10" s="7" t="s">
        <v>19</v>
      </c>
      <c r="M10" s="7" t="s">
        <v>20</v>
      </c>
      <c r="N10" s="8" t="s">
        <v>46</v>
      </c>
      <c r="O10" s="7" t="s">
        <v>47</v>
      </c>
      <c r="P10" s="7" t="s">
        <v>48</v>
      </c>
      <c r="Q10" s="7" t="s">
        <v>19</v>
      </c>
      <c r="R10" s="7" t="s">
        <v>20</v>
      </c>
      <c r="S10" s="7" t="s">
        <v>49</v>
      </c>
      <c r="T10" s="7">
        <v>14</v>
      </c>
      <c r="U10" s="7" t="s">
        <v>104</v>
      </c>
      <c r="V10" s="7" t="s">
        <v>37</v>
      </c>
      <c r="W10" s="9">
        <v>45657</v>
      </c>
      <c r="X10" s="9" t="s">
        <v>122</v>
      </c>
      <c r="Y10" s="9" t="s">
        <v>106</v>
      </c>
      <c r="Z10" s="6" t="s">
        <v>105</v>
      </c>
      <c r="AA10" s="9">
        <v>45658</v>
      </c>
      <c r="AB10" s="9">
        <v>46387</v>
      </c>
      <c r="AC10" s="9"/>
      <c r="AD10" s="10">
        <v>1850</v>
      </c>
      <c r="AE10" s="10">
        <v>0</v>
      </c>
      <c r="AF10" s="10">
        <v>0</v>
      </c>
      <c r="AG10" s="10">
        <v>1950</v>
      </c>
      <c r="AH10" s="10">
        <v>0</v>
      </c>
      <c r="AI10" s="10">
        <v>0</v>
      </c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3" customFormat="1" ht="24">
      <c r="A11" s="6">
        <v>7</v>
      </c>
      <c r="B11" s="7" t="s">
        <v>16</v>
      </c>
      <c r="C11" s="7" t="s">
        <v>17</v>
      </c>
      <c r="D11" s="7" t="s">
        <v>18</v>
      </c>
      <c r="E11" s="7" t="s">
        <v>19</v>
      </c>
      <c r="F11" s="7" t="s">
        <v>20</v>
      </c>
      <c r="G11" s="7" t="s">
        <v>21</v>
      </c>
      <c r="H11" s="7" t="s">
        <v>22</v>
      </c>
      <c r="I11" s="7" t="s">
        <v>16</v>
      </c>
      <c r="J11" s="7" t="s">
        <v>17</v>
      </c>
      <c r="K11" s="7" t="s">
        <v>18</v>
      </c>
      <c r="L11" s="7" t="s">
        <v>19</v>
      </c>
      <c r="M11" s="7" t="s">
        <v>20</v>
      </c>
      <c r="N11" s="8" t="s">
        <v>50</v>
      </c>
      <c r="O11" s="7" t="s">
        <v>47</v>
      </c>
      <c r="P11" s="7" t="s">
        <v>51</v>
      </c>
      <c r="Q11" s="7" t="s">
        <v>19</v>
      </c>
      <c r="R11" s="7" t="s">
        <v>20</v>
      </c>
      <c r="S11" s="7" t="s">
        <v>52</v>
      </c>
      <c r="T11" s="7">
        <v>14</v>
      </c>
      <c r="U11" s="7" t="s">
        <v>104</v>
      </c>
      <c r="V11" s="7" t="s">
        <v>37</v>
      </c>
      <c r="W11" s="9">
        <v>45657</v>
      </c>
      <c r="X11" s="9" t="s">
        <v>122</v>
      </c>
      <c r="Y11" s="9" t="s">
        <v>106</v>
      </c>
      <c r="Z11" s="6" t="s">
        <v>105</v>
      </c>
      <c r="AA11" s="9">
        <v>45658</v>
      </c>
      <c r="AB11" s="9">
        <v>46387</v>
      </c>
      <c r="AC11" s="9"/>
      <c r="AD11" s="10">
        <v>800</v>
      </c>
      <c r="AE11" s="10">
        <v>0</v>
      </c>
      <c r="AF11" s="10">
        <v>0</v>
      </c>
      <c r="AG11" s="10">
        <v>900</v>
      </c>
      <c r="AH11" s="10">
        <v>0</v>
      </c>
      <c r="AI11" s="10">
        <v>0</v>
      </c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3" customFormat="1" ht="24">
      <c r="A12" s="6">
        <v>8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22</v>
      </c>
      <c r="I12" s="7" t="s">
        <v>16</v>
      </c>
      <c r="J12" s="7" t="s">
        <v>17</v>
      </c>
      <c r="K12" s="7" t="s">
        <v>18</v>
      </c>
      <c r="L12" s="7" t="s">
        <v>19</v>
      </c>
      <c r="M12" s="7" t="s">
        <v>20</v>
      </c>
      <c r="N12" s="8" t="s">
        <v>53</v>
      </c>
      <c r="O12" s="7" t="s">
        <v>54</v>
      </c>
      <c r="P12" s="7" t="s">
        <v>55</v>
      </c>
      <c r="Q12" s="7" t="s">
        <v>19</v>
      </c>
      <c r="R12" s="7" t="s">
        <v>20</v>
      </c>
      <c r="S12" s="7" t="s">
        <v>56</v>
      </c>
      <c r="T12" s="7">
        <v>17</v>
      </c>
      <c r="U12" s="7" t="s">
        <v>104</v>
      </c>
      <c r="V12" s="7" t="s">
        <v>37</v>
      </c>
      <c r="W12" s="9">
        <v>45657</v>
      </c>
      <c r="X12" s="9" t="s">
        <v>122</v>
      </c>
      <c r="Y12" s="9" t="s">
        <v>106</v>
      </c>
      <c r="Z12" s="6" t="s">
        <v>105</v>
      </c>
      <c r="AA12" s="9">
        <v>45658</v>
      </c>
      <c r="AB12" s="9">
        <v>46387</v>
      </c>
      <c r="AC12" s="9"/>
      <c r="AD12" s="10">
        <v>9000</v>
      </c>
      <c r="AE12" s="10">
        <v>0</v>
      </c>
      <c r="AF12" s="10">
        <v>0</v>
      </c>
      <c r="AG12" s="10">
        <v>10000</v>
      </c>
      <c r="AH12" s="10">
        <v>0</v>
      </c>
      <c r="AI12" s="10">
        <v>0</v>
      </c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3" customFormat="1" ht="24">
      <c r="A13" s="6">
        <v>9</v>
      </c>
      <c r="B13" s="7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G13" s="7" t="s">
        <v>21</v>
      </c>
      <c r="H13" s="7" t="s">
        <v>22</v>
      </c>
      <c r="I13" s="7" t="s">
        <v>16</v>
      </c>
      <c r="J13" s="7" t="s">
        <v>17</v>
      </c>
      <c r="K13" s="7" t="s">
        <v>18</v>
      </c>
      <c r="L13" s="7" t="s">
        <v>19</v>
      </c>
      <c r="M13" s="7" t="s">
        <v>20</v>
      </c>
      <c r="N13" s="8" t="s">
        <v>57</v>
      </c>
      <c r="O13" s="7" t="s">
        <v>58</v>
      </c>
      <c r="P13" s="7" t="s">
        <v>59</v>
      </c>
      <c r="Q13" s="7" t="s">
        <v>19</v>
      </c>
      <c r="R13" s="7" t="s">
        <v>20</v>
      </c>
      <c r="S13" s="7" t="s">
        <v>60</v>
      </c>
      <c r="T13" s="7">
        <v>4</v>
      </c>
      <c r="U13" s="7" t="s">
        <v>104</v>
      </c>
      <c r="V13" s="7" t="s">
        <v>37</v>
      </c>
      <c r="W13" s="9">
        <v>45657</v>
      </c>
      <c r="X13" s="9" t="s">
        <v>122</v>
      </c>
      <c r="Y13" s="9" t="s">
        <v>106</v>
      </c>
      <c r="Z13" s="6" t="s">
        <v>105</v>
      </c>
      <c r="AA13" s="9">
        <v>45658</v>
      </c>
      <c r="AB13" s="9">
        <v>46387</v>
      </c>
      <c r="AC13" s="9"/>
      <c r="AD13" s="10">
        <v>800</v>
      </c>
      <c r="AE13" s="10">
        <v>0</v>
      </c>
      <c r="AF13" s="10">
        <v>0</v>
      </c>
      <c r="AG13" s="10">
        <v>850</v>
      </c>
      <c r="AH13" s="10">
        <v>0</v>
      </c>
      <c r="AI13" s="10">
        <v>0</v>
      </c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3" customFormat="1" ht="24">
      <c r="A14" s="6">
        <v>10</v>
      </c>
      <c r="B14" s="7" t="s">
        <v>16</v>
      </c>
      <c r="C14" s="7" t="s">
        <v>17</v>
      </c>
      <c r="D14" s="7" t="s">
        <v>18</v>
      </c>
      <c r="E14" s="7" t="s">
        <v>19</v>
      </c>
      <c r="F14" s="7" t="s">
        <v>20</v>
      </c>
      <c r="G14" s="7" t="s">
        <v>21</v>
      </c>
      <c r="H14" s="7" t="s">
        <v>22</v>
      </c>
      <c r="I14" s="7" t="s">
        <v>16</v>
      </c>
      <c r="J14" s="7" t="s">
        <v>17</v>
      </c>
      <c r="K14" s="7" t="s">
        <v>18</v>
      </c>
      <c r="L14" s="7" t="s">
        <v>19</v>
      </c>
      <c r="M14" s="7" t="s">
        <v>20</v>
      </c>
      <c r="N14" s="8" t="s">
        <v>61</v>
      </c>
      <c r="O14" s="7" t="s">
        <v>62</v>
      </c>
      <c r="P14" s="7" t="s">
        <v>63</v>
      </c>
      <c r="Q14" s="7" t="s">
        <v>19</v>
      </c>
      <c r="R14" s="7" t="s">
        <v>20</v>
      </c>
      <c r="S14" s="7" t="s">
        <v>64</v>
      </c>
      <c r="T14" s="7">
        <v>4</v>
      </c>
      <c r="U14" s="7" t="s">
        <v>104</v>
      </c>
      <c r="V14" s="7" t="s">
        <v>37</v>
      </c>
      <c r="W14" s="9">
        <v>45657</v>
      </c>
      <c r="X14" s="9" t="s">
        <v>122</v>
      </c>
      <c r="Y14" s="9" t="s">
        <v>106</v>
      </c>
      <c r="Z14" s="6" t="s">
        <v>105</v>
      </c>
      <c r="AA14" s="9">
        <v>45658</v>
      </c>
      <c r="AB14" s="9">
        <v>46387</v>
      </c>
      <c r="AC14" s="9"/>
      <c r="AD14" s="10">
        <v>1000</v>
      </c>
      <c r="AE14" s="10">
        <v>0</v>
      </c>
      <c r="AF14" s="10">
        <v>0</v>
      </c>
      <c r="AG14" s="10">
        <v>1150</v>
      </c>
      <c r="AH14" s="10">
        <v>0</v>
      </c>
      <c r="AI14" s="10">
        <v>0</v>
      </c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3" customFormat="1" ht="24">
      <c r="A15" s="6">
        <v>11</v>
      </c>
      <c r="B15" s="7" t="s">
        <v>16</v>
      </c>
      <c r="C15" s="7" t="s">
        <v>17</v>
      </c>
      <c r="D15" s="7" t="s">
        <v>18</v>
      </c>
      <c r="E15" s="7" t="s">
        <v>19</v>
      </c>
      <c r="F15" s="7" t="s">
        <v>20</v>
      </c>
      <c r="G15" s="7" t="s">
        <v>21</v>
      </c>
      <c r="H15" s="7" t="s">
        <v>22</v>
      </c>
      <c r="I15" s="7" t="s">
        <v>16</v>
      </c>
      <c r="J15" s="7" t="s">
        <v>17</v>
      </c>
      <c r="K15" s="7" t="s">
        <v>18</v>
      </c>
      <c r="L15" s="7" t="s">
        <v>19</v>
      </c>
      <c r="M15" s="7" t="s">
        <v>20</v>
      </c>
      <c r="N15" s="8" t="s">
        <v>65</v>
      </c>
      <c r="O15" s="7" t="s">
        <v>66</v>
      </c>
      <c r="P15" s="7" t="s">
        <v>67</v>
      </c>
      <c r="Q15" s="7" t="s">
        <v>19</v>
      </c>
      <c r="R15" s="7" t="s">
        <v>20</v>
      </c>
      <c r="S15" s="7" t="s">
        <v>68</v>
      </c>
      <c r="T15" s="7">
        <v>11</v>
      </c>
      <c r="U15" s="7" t="s">
        <v>104</v>
      </c>
      <c r="V15" s="7" t="s">
        <v>37</v>
      </c>
      <c r="W15" s="9">
        <v>45657</v>
      </c>
      <c r="X15" s="9" t="s">
        <v>122</v>
      </c>
      <c r="Y15" s="9" t="s">
        <v>106</v>
      </c>
      <c r="Z15" s="6" t="s">
        <v>105</v>
      </c>
      <c r="AA15" s="9">
        <v>45658</v>
      </c>
      <c r="AB15" s="9">
        <v>46387</v>
      </c>
      <c r="AC15" s="9"/>
      <c r="AD15" s="10">
        <v>1800</v>
      </c>
      <c r="AE15" s="10">
        <v>0</v>
      </c>
      <c r="AF15" s="10">
        <v>0</v>
      </c>
      <c r="AG15" s="10">
        <v>2000</v>
      </c>
      <c r="AH15" s="10">
        <v>0</v>
      </c>
      <c r="AI15" s="10">
        <v>0</v>
      </c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3" customFormat="1" ht="24">
      <c r="A16" s="6">
        <v>12</v>
      </c>
      <c r="B16" s="7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16</v>
      </c>
      <c r="J16" s="7" t="s">
        <v>17</v>
      </c>
      <c r="K16" s="7" t="s">
        <v>18</v>
      </c>
      <c r="L16" s="7" t="s">
        <v>19</v>
      </c>
      <c r="M16" s="7" t="s">
        <v>20</v>
      </c>
      <c r="N16" s="8" t="s">
        <v>69</v>
      </c>
      <c r="O16" s="7" t="s">
        <v>70</v>
      </c>
      <c r="P16" s="7" t="s">
        <v>71</v>
      </c>
      <c r="Q16" s="7" t="s">
        <v>19</v>
      </c>
      <c r="R16" s="7" t="s">
        <v>20</v>
      </c>
      <c r="S16" s="7" t="s">
        <v>72</v>
      </c>
      <c r="T16" s="7">
        <v>4</v>
      </c>
      <c r="U16" s="7" t="s">
        <v>104</v>
      </c>
      <c r="V16" s="7" t="s">
        <v>37</v>
      </c>
      <c r="W16" s="9">
        <v>45657</v>
      </c>
      <c r="X16" s="9" t="s">
        <v>122</v>
      </c>
      <c r="Y16" s="9" t="s">
        <v>106</v>
      </c>
      <c r="Z16" s="6" t="s">
        <v>105</v>
      </c>
      <c r="AA16" s="9">
        <v>45658</v>
      </c>
      <c r="AB16" s="9">
        <v>46387</v>
      </c>
      <c r="AC16" s="9"/>
      <c r="AD16" s="10">
        <v>950</v>
      </c>
      <c r="AE16" s="10">
        <v>0</v>
      </c>
      <c r="AF16" s="10">
        <v>0</v>
      </c>
      <c r="AG16" s="10">
        <v>1050</v>
      </c>
      <c r="AH16" s="10">
        <v>0</v>
      </c>
      <c r="AI16" s="10">
        <v>0</v>
      </c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s="13" customFormat="1" ht="24">
      <c r="A17" s="6">
        <v>13</v>
      </c>
      <c r="B17" s="7" t="s">
        <v>16</v>
      </c>
      <c r="C17" s="7" t="s">
        <v>17</v>
      </c>
      <c r="D17" s="7" t="s">
        <v>18</v>
      </c>
      <c r="E17" s="7" t="s">
        <v>19</v>
      </c>
      <c r="F17" s="7" t="s">
        <v>20</v>
      </c>
      <c r="G17" s="7" t="s">
        <v>21</v>
      </c>
      <c r="H17" s="7" t="s">
        <v>22</v>
      </c>
      <c r="I17" s="7" t="s">
        <v>16</v>
      </c>
      <c r="J17" s="7" t="s">
        <v>17</v>
      </c>
      <c r="K17" s="7" t="s">
        <v>18</v>
      </c>
      <c r="L17" s="7" t="s">
        <v>19</v>
      </c>
      <c r="M17" s="7" t="s">
        <v>20</v>
      </c>
      <c r="N17" s="8" t="s">
        <v>73</v>
      </c>
      <c r="O17" s="7" t="s">
        <v>74</v>
      </c>
      <c r="P17" s="7" t="s">
        <v>75</v>
      </c>
      <c r="Q17" s="7" t="s">
        <v>19</v>
      </c>
      <c r="R17" s="7" t="s">
        <v>20</v>
      </c>
      <c r="S17" s="7" t="s">
        <v>76</v>
      </c>
      <c r="T17" s="7">
        <v>14</v>
      </c>
      <c r="U17" s="7" t="s">
        <v>104</v>
      </c>
      <c r="V17" s="7" t="s">
        <v>37</v>
      </c>
      <c r="W17" s="9">
        <v>45657</v>
      </c>
      <c r="X17" s="9" t="s">
        <v>122</v>
      </c>
      <c r="Y17" s="9" t="s">
        <v>106</v>
      </c>
      <c r="Z17" s="6" t="s">
        <v>105</v>
      </c>
      <c r="AA17" s="9">
        <v>45658</v>
      </c>
      <c r="AB17" s="9">
        <v>46387</v>
      </c>
      <c r="AC17" s="9"/>
      <c r="AD17" s="10">
        <v>2700</v>
      </c>
      <c r="AE17" s="10">
        <v>0</v>
      </c>
      <c r="AF17" s="10">
        <v>0</v>
      </c>
      <c r="AG17" s="10">
        <v>2800</v>
      </c>
      <c r="AH17" s="10">
        <v>0</v>
      </c>
      <c r="AI17" s="10">
        <v>0</v>
      </c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s="13" customFormat="1" ht="24">
      <c r="A18" s="6">
        <v>14</v>
      </c>
      <c r="B18" s="7" t="s">
        <v>16</v>
      </c>
      <c r="C18" s="7" t="s">
        <v>17</v>
      </c>
      <c r="D18" s="7" t="s">
        <v>18</v>
      </c>
      <c r="E18" s="7" t="s">
        <v>19</v>
      </c>
      <c r="F18" s="7" t="s">
        <v>20</v>
      </c>
      <c r="G18" s="7" t="s">
        <v>21</v>
      </c>
      <c r="H18" s="7" t="s">
        <v>22</v>
      </c>
      <c r="I18" s="7" t="s">
        <v>16</v>
      </c>
      <c r="J18" s="7" t="s">
        <v>17</v>
      </c>
      <c r="K18" s="7" t="s">
        <v>18</v>
      </c>
      <c r="L18" s="7" t="s">
        <v>19</v>
      </c>
      <c r="M18" s="7" t="s">
        <v>20</v>
      </c>
      <c r="N18" s="8" t="s">
        <v>77</v>
      </c>
      <c r="O18" s="7" t="s">
        <v>78</v>
      </c>
      <c r="P18" s="7" t="s">
        <v>79</v>
      </c>
      <c r="Q18" s="7" t="s">
        <v>19</v>
      </c>
      <c r="R18" s="7" t="s">
        <v>20</v>
      </c>
      <c r="S18" s="7" t="s">
        <v>80</v>
      </c>
      <c r="T18" s="7">
        <v>17</v>
      </c>
      <c r="U18" s="7" t="s">
        <v>104</v>
      </c>
      <c r="V18" s="7" t="s">
        <v>37</v>
      </c>
      <c r="W18" s="9">
        <v>45657</v>
      </c>
      <c r="X18" s="9" t="s">
        <v>122</v>
      </c>
      <c r="Y18" s="9" t="s">
        <v>106</v>
      </c>
      <c r="Z18" s="6" t="s">
        <v>105</v>
      </c>
      <c r="AA18" s="9">
        <v>45658</v>
      </c>
      <c r="AB18" s="9">
        <v>46387</v>
      </c>
      <c r="AC18" s="9"/>
      <c r="AD18" s="10">
        <v>14000</v>
      </c>
      <c r="AE18" s="10">
        <v>0</v>
      </c>
      <c r="AF18" s="10">
        <v>0</v>
      </c>
      <c r="AG18" s="10">
        <v>15500</v>
      </c>
      <c r="AH18" s="10">
        <v>0</v>
      </c>
      <c r="AI18" s="10">
        <v>0</v>
      </c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s="13" customFormat="1" ht="24">
      <c r="A19" s="6">
        <v>15</v>
      </c>
      <c r="B19" s="7" t="s">
        <v>16</v>
      </c>
      <c r="C19" s="7" t="s">
        <v>17</v>
      </c>
      <c r="D19" s="7" t="s">
        <v>18</v>
      </c>
      <c r="E19" s="7" t="s">
        <v>19</v>
      </c>
      <c r="F19" s="7" t="s">
        <v>20</v>
      </c>
      <c r="G19" s="7" t="s">
        <v>21</v>
      </c>
      <c r="H19" s="7" t="s">
        <v>22</v>
      </c>
      <c r="I19" s="7" t="s">
        <v>16</v>
      </c>
      <c r="J19" s="7" t="s">
        <v>17</v>
      </c>
      <c r="K19" s="7" t="s">
        <v>18</v>
      </c>
      <c r="L19" s="7" t="s">
        <v>19</v>
      </c>
      <c r="M19" s="7" t="s">
        <v>20</v>
      </c>
      <c r="N19" s="8" t="s">
        <v>81</v>
      </c>
      <c r="O19" s="7" t="s">
        <v>82</v>
      </c>
      <c r="P19" s="7" t="s">
        <v>83</v>
      </c>
      <c r="Q19" s="7" t="s">
        <v>84</v>
      </c>
      <c r="R19" s="7" t="s">
        <v>85</v>
      </c>
      <c r="S19" s="7" t="s">
        <v>86</v>
      </c>
      <c r="T19" s="7">
        <v>11</v>
      </c>
      <c r="U19" s="7" t="s">
        <v>104</v>
      </c>
      <c r="V19" s="7" t="s">
        <v>37</v>
      </c>
      <c r="W19" s="9">
        <v>45657</v>
      </c>
      <c r="X19" s="9" t="s">
        <v>122</v>
      </c>
      <c r="Y19" s="9" t="s">
        <v>106</v>
      </c>
      <c r="Z19" s="6" t="s">
        <v>105</v>
      </c>
      <c r="AA19" s="9">
        <v>45658</v>
      </c>
      <c r="AB19" s="9">
        <v>46387</v>
      </c>
      <c r="AC19" s="9"/>
      <c r="AD19" s="10">
        <v>20</v>
      </c>
      <c r="AE19" s="10">
        <v>0</v>
      </c>
      <c r="AF19" s="10">
        <v>0</v>
      </c>
      <c r="AG19" s="10">
        <v>20</v>
      </c>
      <c r="AH19" s="10">
        <v>0</v>
      </c>
      <c r="AI19" s="10">
        <v>0</v>
      </c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s="13" customFormat="1" ht="24">
      <c r="A20" s="6">
        <v>16</v>
      </c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  <c r="H20" s="7" t="s">
        <v>22</v>
      </c>
      <c r="I20" s="7" t="s">
        <v>16</v>
      </c>
      <c r="J20" s="7" t="s">
        <v>17</v>
      </c>
      <c r="K20" s="7" t="s">
        <v>18</v>
      </c>
      <c r="L20" s="7" t="s">
        <v>19</v>
      </c>
      <c r="M20" s="7" t="s">
        <v>20</v>
      </c>
      <c r="N20" s="8" t="s">
        <v>87</v>
      </c>
      <c r="O20" s="7" t="s">
        <v>88</v>
      </c>
      <c r="P20" s="7" t="s">
        <v>89</v>
      </c>
      <c r="Q20" s="7" t="s">
        <v>19</v>
      </c>
      <c r="R20" s="7" t="s">
        <v>20</v>
      </c>
      <c r="S20" s="7" t="s">
        <v>90</v>
      </c>
      <c r="T20" s="7">
        <v>190</v>
      </c>
      <c r="U20" s="7" t="s">
        <v>104</v>
      </c>
      <c r="V20" s="7" t="s">
        <v>91</v>
      </c>
      <c r="W20" s="9">
        <v>45657</v>
      </c>
      <c r="X20" s="9" t="s">
        <v>122</v>
      </c>
      <c r="Y20" s="9" t="s">
        <v>106</v>
      </c>
      <c r="Z20" s="6" t="s">
        <v>105</v>
      </c>
      <c r="AA20" s="9">
        <v>45658</v>
      </c>
      <c r="AB20" s="9">
        <v>46387</v>
      </c>
      <c r="AC20" s="9"/>
      <c r="AD20" s="10">
        <v>108000</v>
      </c>
      <c r="AE20" s="10">
        <v>360000</v>
      </c>
      <c r="AF20" s="10">
        <v>0</v>
      </c>
      <c r="AG20" s="10">
        <v>110000</v>
      </c>
      <c r="AH20" s="10">
        <v>380000</v>
      </c>
      <c r="AI20" s="10">
        <v>0</v>
      </c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s="13" customFormat="1" ht="24">
      <c r="A21" s="6">
        <v>17</v>
      </c>
      <c r="B21" s="7" t="s">
        <v>16</v>
      </c>
      <c r="C21" s="7" t="s">
        <v>17</v>
      </c>
      <c r="D21" s="7" t="s">
        <v>18</v>
      </c>
      <c r="E21" s="7" t="s">
        <v>19</v>
      </c>
      <c r="F21" s="7" t="s">
        <v>20</v>
      </c>
      <c r="G21" s="7" t="s">
        <v>21</v>
      </c>
      <c r="H21" s="7" t="s">
        <v>22</v>
      </c>
      <c r="I21" s="7" t="s">
        <v>16</v>
      </c>
      <c r="J21" s="7" t="s">
        <v>17</v>
      </c>
      <c r="K21" s="7" t="s">
        <v>18</v>
      </c>
      <c r="L21" s="7" t="s">
        <v>19</v>
      </c>
      <c r="M21" s="7" t="s">
        <v>20</v>
      </c>
      <c r="N21" s="8" t="s">
        <v>92</v>
      </c>
      <c r="O21" s="7" t="s">
        <v>93</v>
      </c>
      <c r="P21" s="7" t="s">
        <v>94</v>
      </c>
      <c r="Q21" s="7" t="s">
        <v>19</v>
      </c>
      <c r="R21" s="7" t="s">
        <v>20</v>
      </c>
      <c r="S21" s="7" t="s">
        <v>95</v>
      </c>
      <c r="T21" s="7">
        <v>70</v>
      </c>
      <c r="U21" s="7" t="s">
        <v>104</v>
      </c>
      <c r="V21" s="7" t="s">
        <v>96</v>
      </c>
      <c r="W21" s="9">
        <v>45657</v>
      </c>
      <c r="X21" s="9" t="s">
        <v>122</v>
      </c>
      <c r="Y21" s="9" t="s">
        <v>106</v>
      </c>
      <c r="Z21" s="6" t="s">
        <v>105</v>
      </c>
      <c r="AA21" s="9">
        <v>45658</v>
      </c>
      <c r="AB21" s="9">
        <v>46387</v>
      </c>
      <c r="AC21" s="9"/>
      <c r="AD21" s="10">
        <v>146000</v>
      </c>
      <c r="AE21" s="10">
        <v>0</v>
      </c>
      <c r="AF21" s="10">
        <v>0</v>
      </c>
      <c r="AG21" s="10">
        <v>150000</v>
      </c>
      <c r="AH21" s="10">
        <v>0</v>
      </c>
      <c r="AI21" s="10">
        <v>0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</row>
    <row r="22" spans="1:109" s="13" customFormat="1" ht="24">
      <c r="A22" s="6">
        <v>18</v>
      </c>
      <c r="B22" s="7" t="s">
        <v>16</v>
      </c>
      <c r="C22" s="7" t="s">
        <v>17</v>
      </c>
      <c r="D22" s="7">
        <v>10</v>
      </c>
      <c r="E22" s="7" t="s">
        <v>19</v>
      </c>
      <c r="F22" s="7" t="s">
        <v>20</v>
      </c>
      <c r="G22" s="7" t="s">
        <v>21</v>
      </c>
      <c r="H22" s="7" t="s">
        <v>22</v>
      </c>
      <c r="I22" s="7" t="s">
        <v>16</v>
      </c>
      <c r="J22" s="7" t="s">
        <v>17</v>
      </c>
      <c r="K22" s="7">
        <v>10</v>
      </c>
      <c r="L22" s="7" t="s">
        <v>19</v>
      </c>
      <c r="M22" s="7" t="s">
        <v>20</v>
      </c>
      <c r="N22" s="8" t="s">
        <v>97</v>
      </c>
      <c r="O22" s="7" t="s">
        <v>98</v>
      </c>
      <c r="P22" s="7" t="s">
        <v>99</v>
      </c>
      <c r="Q22" s="7" t="s">
        <v>19</v>
      </c>
      <c r="R22" s="7" t="s">
        <v>93</v>
      </c>
      <c r="S22" s="7" t="s">
        <v>100</v>
      </c>
      <c r="T22" s="7">
        <v>27</v>
      </c>
      <c r="U22" s="7" t="s">
        <v>104</v>
      </c>
      <c r="V22" s="7" t="s">
        <v>37</v>
      </c>
      <c r="W22" s="9">
        <v>45657</v>
      </c>
      <c r="X22" s="9" t="s">
        <v>122</v>
      </c>
      <c r="Y22" s="9" t="s">
        <v>106</v>
      </c>
      <c r="Z22" s="6" t="s">
        <v>105</v>
      </c>
      <c r="AA22" s="9">
        <v>45658</v>
      </c>
      <c r="AB22" s="9">
        <v>46387</v>
      </c>
      <c r="AC22" s="9"/>
      <c r="AD22" s="10">
        <v>14000</v>
      </c>
      <c r="AE22" s="10">
        <v>0</v>
      </c>
      <c r="AF22" s="10">
        <v>0</v>
      </c>
      <c r="AG22" s="10">
        <v>15000</v>
      </c>
      <c r="AH22" s="10">
        <v>0</v>
      </c>
      <c r="AI22" s="10">
        <v>0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</row>
    <row r="23" spans="1:109" s="13" customFormat="1" ht="15.75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7"/>
      <c r="T23" s="17"/>
      <c r="U23" s="15"/>
      <c r="V23" s="15"/>
      <c r="W23" s="18"/>
      <c r="X23" s="18"/>
      <c r="Y23" s="18"/>
      <c r="Z23" s="14"/>
      <c r="AA23" s="19"/>
      <c r="AB23" s="18"/>
      <c r="AC23" s="18"/>
      <c r="AD23" s="27">
        <f>SUM(AD5:AD22)</f>
        <v>583920</v>
      </c>
      <c r="AE23" s="27">
        <f>SUM(AE5:AE22)</f>
        <v>500000</v>
      </c>
      <c r="AF23" s="27">
        <f t="shared" ref="AF23:AI23" si="0">SUM(AF5:AF22)</f>
        <v>0</v>
      </c>
      <c r="AG23" s="27">
        <f>SUM(AG5:AG22)</f>
        <v>605220</v>
      </c>
      <c r="AH23" s="27">
        <f>SUM(AH5:AH22)</f>
        <v>525000</v>
      </c>
      <c r="AI23" s="20">
        <f t="shared" si="0"/>
        <v>0</v>
      </c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</row>
    <row r="24" spans="1:109" s="13" customFormat="1" ht="15.75" customHeight="1">
      <c r="A24" s="14"/>
      <c r="B24" s="15" t="s">
        <v>123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5"/>
      <c r="N24" s="15"/>
      <c r="O24" s="15"/>
      <c r="P24" s="15"/>
      <c r="Q24" s="17"/>
      <c r="R24" s="15"/>
      <c r="S24" s="15"/>
      <c r="T24" s="15"/>
      <c r="U24" s="18"/>
      <c r="V24" s="18"/>
      <c r="W24" s="18"/>
      <c r="X24" s="14"/>
      <c r="Y24" s="18"/>
      <c r="Z24" s="18"/>
      <c r="AA24" s="21"/>
      <c r="AB24" s="1"/>
      <c r="AC24" s="1"/>
      <c r="AD24" s="1"/>
      <c r="AE24" s="11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</row>
    <row r="25" spans="1:109" s="13" customFormat="1" ht="127.95" customHeight="1">
      <c r="A25" s="14"/>
      <c r="B25" s="8" t="s">
        <v>108</v>
      </c>
      <c r="C25" s="8" t="s">
        <v>117</v>
      </c>
      <c r="D25" s="8" t="s">
        <v>115</v>
      </c>
      <c r="E25" s="8" t="s">
        <v>109</v>
      </c>
      <c r="F25" s="15"/>
      <c r="G25" s="15"/>
      <c r="H25" s="15"/>
      <c r="I25" s="15"/>
      <c r="J25" s="15"/>
      <c r="K25" s="15"/>
      <c r="L25" s="16"/>
      <c r="M25" s="15"/>
      <c r="N25" s="15"/>
      <c r="O25" s="15"/>
      <c r="P25" s="15"/>
      <c r="Q25" s="17"/>
      <c r="R25" s="15"/>
      <c r="S25" s="15"/>
      <c r="T25" s="15"/>
      <c r="U25" s="18"/>
      <c r="V25" s="18"/>
      <c r="W25" s="18"/>
      <c r="X25" s="14"/>
      <c r="Y25" s="18"/>
      <c r="Z25" s="18"/>
      <c r="AA25" s="21"/>
      <c r="AB25" s="1"/>
      <c r="AC25" s="1"/>
      <c r="AD25" s="1"/>
      <c r="AE25" s="11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</row>
    <row r="26" spans="1:109" s="13" customFormat="1" ht="15.75" customHeight="1">
      <c r="A26" s="14"/>
      <c r="B26" s="23" t="s">
        <v>96</v>
      </c>
      <c r="C26" s="24">
        <v>146000</v>
      </c>
      <c r="D26" s="24"/>
      <c r="E26" s="24">
        <f>C26+D26</f>
        <v>146000</v>
      </c>
      <c r="F26" s="15"/>
      <c r="G26" s="15"/>
      <c r="H26" s="15"/>
      <c r="I26" s="15"/>
      <c r="J26" s="15"/>
      <c r="K26" s="15"/>
      <c r="L26" s="16"/>
      <c r="M26" s="15"/>
      <c r="N26" s="15"/>
      <c r="O26" s="15"/>
      <c r="P26" s="15"/>
      <c r="Q26" s="17"/>
      <c r="R26" s="15"/>
      <c r="S26" s="15"/>
      <c r="T26" s="15"/>
      <c r="U26" s="18"/>
      <c r="V26" s="18"/>
      <c r="W26" s="18"/>
      <c r="X26" s="14"/>
      <c r="Y26" s="18"/>
      <c r="Z26" s="18"/>
      <c r="AA26" s="21"/>
      <c r="AB26" s="1"/>
      <c r="AC26" s="1"/>
      <c r="AD26" s="1"/>
      <c r="AE26" s="11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</row>
    <row r="27" spans="1:109" s="13" customFormat="1" ht="15.75" customHeight="1">
      <c r="A27" s="14"/>
      <c r="B27" s="23" t="s">
        <v>91</v>
      </c>
      <c r="C27" s="24">
        <v>108000</v>
      </c>
      <c r="D27" s="24">
        <v>360000</v>
      </c>
      <c r="E27" s="24">
        <f t="shared" ref="E27:E30" si="1">C27+D27</f>
        <v>468000</v>
      </c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5"/>
      <c r="Q27" s="17"/>
      <c r="R27" s="15"/>
      <c r="S27" s="15"/>
      <c r="T27" s="15"/>
      <c r="U27" s="18"/>
      <c r="V27" s="18"/>
      <c r="W27" s="18"/>
      <c r="X27" s="14"/>
      <c r="Y27" s="18"/>
      <c r="Z27" s="18"/>
      <c r="AA27" s="21"/>
      <c r="AB27" s="1"/>
      <c r="AC27" s="1"/>
      <c r="AD27" s="1"/>
      <c r="AE27" s="11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</row>
    <row r="28" spans="1:109" s="13" customFormat="1" ht="15.75" customHeight="1">
      <c r="A28" s="14"/>
      <c r="B28" s="23" t="s">
        <v>37</v>
      </c>
      <c r="C28" s="24">
        <v>124920</v>
      </c>
      <c r="D28" s="24"/>
      <c r="E28" s="24">
        <f t="shared" si="1"/>
        <v>124920</v>
      </c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7"/>
      <c r="R28" s="15"/>
      <c r="S28" s="15"/>
      <c r="T28" s="15"/>
      <c r="U28" s="18"/>
      <c r="V28" s="18"/>
      <c r="W28" s="18"/>
      <c r="X28" s="14"/>
      <c r="Y28" s="18"/>
      <c r="Z28" s="18"/>
      <c r="AA28" s="21"/>
      <c r="AB28" s="1"/>
      <c r="AC28" s="1"/>
      <c r="AD28" s="1"/>
      <c r="AE28" s="11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</row>
    <row r="29" spans="1:109" s="13" customFormat="1" ht="15.75" customHeight="1">
      <c r="A29" s="14"/>
      <c r="B29" s="23" t="s">
        <v>32</v>
      </c>
      <c r="C29" s="24">
        <v>165000</v>
      </c>
      <c r="D29" s="24"/>
      <c r="E29" s="24">
        <f t="shared" si="1"/>
        <v>165000</v>
      </c>
      <c r="F29" s="15"/>
      <c r="G29" s="15"/>
      <c r="H29" s="15"/>
      <c r="I29" s="15"/>
      <c r="J29" s="15"/>
      <c r="K29" s="15"/>
      <c r="L29" s="16"/>
      <c r="M29" s="15"/>
      <c r="N29" s="15"/>
      <c r="O29" s="15"/>
      <c r="P29" s="15"/>
      <c r="Q29" s="17"/>
      <c r="R29" s="15"/>
      <c r="S29" s="15"/>
      <c r="T29" s="15"/>
      <c r="U29" s="18"/>
      <c r="V29" s="18"/>
      <c r="W29" s="18"/>
      <c r="X29" s="14"/>
      <c r="Y29" s="18"/>
      <c r="Z29" s="18"/>
      <c r="AA29" s="21"/>
      <c r="AB29" s="1"/>
      <c r="AC29" s="1"/>
      <c r="AD29" s="1"/>
      <c r="AE29" s="11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</row>
    <row r="30" spans="1:109" s="13" customFormat="1" ht="15.75" customHeight="1">
      <c r="A30" s="14"/>
      <c r="B30" s="23" t="s">
        <v>110</v>
      </c>
      <c r="C30" s="24">
        <v>40000</v>
      </c>
      <c r="D30" s="24">
        <v>140000</v>
      </c>
      <c r="E30" s="24">
        <f t="shared" si="1"/>
        <v>180000</v>
      </c>
      <c r="F30" s="15"/>
      <c r="G30" s="15"/>
      <c r="H30" s="15"/>
      <c r="I30" s="15"/>
      <c r="J30" s="15"/>
      <c r="K30" s="15"/>
      <c r="L30" s="16"/>
      <c r="M30" s="15"/>
      <c r="N30" s="15"/>
      <c r="O30" s="15"/>
      <c r="P30" s="15"/>
      <c r="Q30" s="17"/>
      <c r="R30" s="15"/>
      <c r="S30" s="15"/>
      <c r="T30" s="15"/>
      <c r="U30" s="18"/>
      <c r="V30" s="18"/>
      <c r="W30" s="18"/>
      <c r="X30" s="14"/>
      <c r="Y30" s="18"/>
      <c r="Z30" s="18"/>
      <c r="AA30" s="21"/>
      <c r="AB30" s="1"/>
      <c r="AC30" s="1"/>
      <c r="AD30" s="1"/>
      <c r="AE30" s="11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</row>
    <row r="31" spans="1:109" s="13" customFormat="1" ht="15.75" customHeight="1">
      <c r="A31" s="14"/>
      <c r="B31" s="25" t="s">
        <v>111</v>
      </c>
      <c r="C31" s="26">
        <f>SUM(C26:C30)</f>
        <v>583920</v>
      </c>
      <c r="D31" s="26">
        <f t="shared" ref="D31:E31" si="2">SUM(D26:D30)</f>
        <v>500000</v>
      </c>
      <c r="E31" s="26">
        <f t="shared" si="2"/>
        <v>1083920</v>
      </c>
      <c r="F31" s="15"/>
      <c r="G31" s="15"/>
      <c r="H31" s="15"/>
      <c r="I31" s="15"/>
      <c r="J31" s="15"/>
      <c r="K31" s="15"/>
      <c r="L31" s="16"/>
      <c r="M31" s="15"/>
      <c r="N31" s="15"/>
      <c r="O31" s="15"/>
      <c r="P31" s="15"/>
      <c r="Q31" s="17"/>
      <c r="R31" s="15"/>
      <c r="S31" s="15"/>
      <c r="T31" s="15"/>
      <c r="U31" s="18"/>
      <c r="V31" s="18"/>
      <c r="W31" s="18"/>
      <c r="X31" s="14"/>
      <c r="Y31" s="18"/>
      <c r="Z31" s="18"/>
      <c r="AA31" s="21"/>
      <c r="AB31" s="1"/>
      <c r="AC31" s="1"/>
      <c r="AD31" s="1"/>
      <c r="AE31" s="11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</row>
    <row r="32" spans="1:109" s="13" customFormat="1" ht="15.7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5"/>
      <c r="N32" s="15"/>
      <c r="O32" s="15"/>
      <c r="P32" s="15"/>
      <c r="Q32" s="17"/>
      <c r="R32" s="15"/>
      <c r="S32" s="15"/>
      <c r="T32" s="15"/>
      <c r="U32" s="18"/>
      <c r="V32" s="18"/>
      <c r="W32" s="18"/>
      <c r="X32" s="14"/>
      <c r="Y32" s="18"/>
      <c r="Z32" s="18"/>
      <c r="AA32" s="21"/>
      <c r="AB32" s="1"/>
      <c r="AC32" s="1"/>
      <c r="AD32" s="1"/>
      <c r="AE32" s="11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</row>
    <row r="33" spans="1:109" s="13" customFormat="1" ht="15.7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/>
      <c r="O33" s="15"/>
      <c r="P33" s="15"/>
      <c r="Q33" s="15"/>
      <c r="R33" s="15"/>
      <c r="S33" s="17"/>
      <c r="T33" s="17"/>
      <c r="U33" s="15"/>
      <c r="V33" s="15"/>
      <c r="W33" s="18"/>
      <c r="X33" s="18"/>
      <c r="Y33" s="18"/>
      <c r="Z33" s="14"/>
      <c r="AA33" s="19"/>
      <c r="AB33" s="18"/>
      <c r="AC33" s="18"/>
      <c r="AD33" s="1"/>
      <c r="AE33" s="1"/>
      <c r="AF33" s="1"/>
      <c r="AG33" s="11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</row>
    <row r="34" spans="1:109" s="13" customFormat="1" ht="15.75" customHeight="1">
      <c r="A34" s="14"/>
      <c r="B34" s="15" t="s">
        <v>124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6"/>
      <c r="O34" s="15"/>
      <c r="P34" s="15"/>
      <c r="Q34" s="15"/>
      <c r="R34" s="15"/>
      <c r="S34" s="17"/>
      <c r="T34" s="17"/>
      <c r="U34" s="15"/>
      <c r="V34" s="15"/>
      <c r="W34" s="18"/>
      <c r="X34" s="18"/>
      <c r="Y34" s="18"/>
      <c r="Z34" s="14"/>
      <c r="AA34" s="19"/>
      <c r="AB34" s="18"/>
      <c r="AC34" s="18"/>
      <c r="AD34" s="1"/>
      <c r="AE34" s="1"/>
      <c r="AF34" s="1"/>
      <c r="AG34" s="11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</row>
    <row r="35" spans="1:109" ht="84">
      <c r="B35" s="8" t="s">
        <v>108</v>
      </c>
      <c r="C35" s="8" t="s">
        <v>117</v>
      </c>
      <c r="D35" s="8" t="s">
        <v>115</v>
      </c>
      <c r="E35" s="8" t="s">
        <v>109</v>
      </c>
      <c r="AG35" s="11"/>
    </row>
    <row r="36" spans="1:109" ht="16.5" customHeight="1">
      <c r="B36" s="23" t="s">
        <v>96</v>
      </c>
      <c r="C36" s="24">
        <v>150000</v>
      </c>
      <c r="D36" s="24"/>
      <c r="E36" s="24">
        <f>C36+D36</f>
        <v>150000</v>
      </c>
    </row>
    <row r="37" spans="1:109" ht="15" customHeight="1">
      <c r="B37" s="23" t="s">
        <v>91</v>
      </c>
      <c r="C37" s="24">
        <v>110000</v>
      </c>
      <c r="D37" s="24">
        <v>380000</v>
      </c>
      <c r="E37" s="24">
        <f t="shared" ref="E37:E40" si="3">C37+D37</f>
        <v>490000</v>
      </c>
    </row>
    <row r="38" spans="1:109" ht="16.5" customHeight="1">
      <c r="B38" s="23" t="s">
        <v>37</v>
      </c>
      <c r="C38" s="24">
        <v>133220</v>
      </c>
      <c r="D38" s="24"/>
      <c r="E38" s="24">
        <f t="shared" si="3"/>
        <v>133220</v>
      </c>
    </row>
    <row r="39" spans="1:109" ht="16.5" customHeight="1">
      <c r="B39" s="23" t="s">
        <v>32</v>
      </c>
      <c r="C39" s="24">
        <v>170000</v>
      </c>
      <c r="D39" s="24"/>
      <c r="E39" s="24">
        <f t="shared" si="3"/>
        <v>170000</v>
      </c>
    </row>
    <row r="40" spans="1:109" ht="15" customHeight="1">
      <c r="B40" s="23" t="s">
        <v>110</v>
      </c>
      <c r="C40" s="24">
        <v>42000</v>
      </c>
      <c r="D40" s="24">
        <v>145000</v>
      </c>
      <c r="E40" s="24">
        <f t="shared" si="3"/>
        <v>187000</v>
      </c>
    </row>
    <row r="41" spans="1:109" ht="15.75" customHeight="1">
      <c r="B41" s="25" t="s">
        <v>111</v>
      </c>
      <c r="C41" s="26">
        <f>SUM(C36:C40)</f>
        <v>605220</v>
      </c>
      <c r="D41" s="26">
        <f t="shared" ref="D41:E41" si="4">SUM(D36:D40)</f>
        <v>525000</v>
      </c>
      <c r="E41" s="26">
        <f t="shared" si="4"/>
        <v>1130220</v>
      </c>
    </row>
  </sheetData>
  <autoFilter ref="A4:V41" xr:uid="{00000000-0009-0000-0000-000000000000}"/>
  <mergeCells count="6">
    <mergeCell ref="AG3:AI3"/>
    <mergeCell ref="A1:AF1"/>
    <mergeCell ref="AD3:AF3"/>
    <mergeCell ref="I3:M3"/>
    <mergeCell ref="B3:H3"/>
    <mergeCell ref="N3:AA3"/>
  </mergeCells>
  <pageMargins left="0.43307086614173229" right="3.937007874015748E-2" top="0.74803149606299213" bottom="0.74803149606299213" header="0.31496062992125984" footer="0.31496062992125984"/>
  <pageSetup paperSize="9" scale="22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2015-06-19T06:14:41Z</cp:lastPrinted>
  <dcterms:created xsi:type="dcterms:W3CDTF">2006-09-16T00:00:00Z</dcterms:created>
  <dcterms:modified xsi:type="dcterms:W3CDTF">2024-10-08T11:08:52Z</dcterms:modified>
</cp:coreProperties>
</file>