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anowski\Desktop\DI_25_2025 ozn. poziome 2025\"/>
    </mc:Choice>
  </mc:AlternateContent>
  <xr:revisionPtr revIDLastSave="0" documentId="13_ncr:1_{C1D73601-E74F-48A9-9294-F4F1E241C4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_25_2025 Przedmiar " sheetId="2" r:id="rId1"/>
    <sheet name="DI_25_2025 KO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4" l="1"/>
  <c r="G33" i="4"/>
  <c r="G32" i="4"/>
  <c r="G31" i="4"/>
  <c r="G30" i="4"/>
  <c r="G29" i="4"/>
  <c r="G28" i="4"/>
  <c r="G27" i="4"/>
  <c r="G26" i="4"/>
  <c r="G25" i="4"/>
  <c r="G24" i="4"/>
  <c r="G23" i="4"/>
  <c r="G20" i="4"/>
  <c r="G19" i="4"/>
  <c r="G18" i="4"/>
  <c r="G17" i="4"/>
  <c r="G16" i="4"/>
  <c r="G15" i="4"/>
  <c r="G14" i="4"/>
  <c r="G13" i="4"/>
  <c r="G12" i="4"/>
  <c r="G11" i="4"/>
  <c r="G10" i="4"/>
  <c r="G10" i="2"/>
  <c r="G34" i="2"/>
  <c r="G33" i="2"/>
  <c r="G32" i="2"/>
  <c r="G31" i="2"/>
  <c r="G30" i="2"/>
  <c r="G29" i="2"/>
  <c r="G28" i="2"/>
  <c r="G27" i="2"/>
  <c r="G26" i="2"/>
  <c r="G25" i="2"/>
  <c r="G24" i="2"/>
  <c r="G23" i="2"/>
  <c r="G20" i="2"/>
  <c r="G19" i="2"/>
  <c r="G18" i="2"/>
  <c r="G17" i="2"/>
  <c r="G16" i="2"/>
  <c r="G15" i="2"/>
  <c r="G14" i="2"/>
  <c r="G13" i="2"/>
  <c r="G12" i="2"/>
  <c r="G11" i="2"/>
  <c r="G35" i="4" l="1"/>
  <c r="G21" i="4"/>
  <c r="G21" i="2"/>
  <c r="G35" i="2"/>
  <c r="G36" i="4" l="1"/>
  <c r="G37" i="4" s="1"/>
  <c r="G38" i="4" s="1"/>
  <c r="G36" i="2"/>
  <c r="G37" i="2" s="1"/>
  <c r="G38" i="2" s="1"/>
</calcChain>
</file>

<file path=xl/sharedStrings.xml><?xml version="1.0" encoding="utf-8"?>
<sst xmlns="http://schemas.openxmlformats.org/spreadsheetml/2006/main" count="223" uniqueCount="73">
  <si>
    <t>Lp.</t>
  </si>
  <si>
    <t>Podstawa</t>
  </si>
  <si>
    <t>Opis</t>
  </si>
  <si>
    <t>Jedn.przedm.</t>
  </si>
  <si>
    <t>Ilość</t>
  </si>
  <si>
    <t>Drogi krajowe, wojewódzkie i powiatowe</t>
  </si>
  <si>
    <t>1 d.1</t>
  </si>
  <si>
    <t>Oznakowanie poziome jezdni farbą chlorokauczukową - linie segregacyjne i krawędziowe ciągłe malowane mechanicznie - obok czynnego pasa jezdni (131-230 poj) - ANALOGIA - farba odblaskowa</t>
  </si>
  <si>
    <t>m2</t>
  </si>
  <si>
    <t>2 d.1</t>
  </si>
  <si>
    <t>Oznakowanie poziome jezdni farbą chlorokauczukową - linie segregacyjne i krawędziowe przerywane malowane mechanicznie - obok czynnego pasa jezdni (131-230 poj) - ANALOGIA - farba odblaskowa</t>
  </si>
  <si>
    <t>3 d.1</t>
  </si>
  <si>
    <t>Oznakowanie poziome jezdni farbą chlorokauczukową - linie na skrzyżowaniach i przejściach dla pieszych malowane mechanicznie - obok czynnego pasa jezdni (131-230 poj) - ANALOGIA - farba odblaskowa</t>
  </si>
  <si>
    <t>4 d.1</t>
  </si>
  <si>
    <t>Oznakowanie poziome jezdni farbą chlorokauczukową - strzałki i inne symbole malowane ręcznie - obok czynnego pasa jezdni (131-230 poj) - ANALOGIA - farba odblaskowa</t>
  </si>
  <si>
    <t>5 d.1</t>
  </si>
  <si>
    <t>Oznakowanie poziome nawierzchni bitumicznych - na zimno, za pomocą mas chemoutwardzalnych grubowarstwowe wykonywane sprzętem ręcznym - oznakowanie gładkie (Plastmal, Biladur) 131-230 pojazdów na godzinę</t>
  </si>
  <si>
    <t>6 d.1</t>
  </si>
  <si>
    <t>Odnawianie oznakowania poziomego jezdni farbą chlorokauczukową - linie na skrzyżowaniach i przejściach dla pieszych malowane mechanicznie - obok czynnego pasa jezdni (131-230 poj) ANALOGIA kolor czerwony</t>
  </si>
  <si>
    <t>7 d.1</t>
  </si>
  <si>
    <t>Usuwanie oznakowania poziomego cienkowarstwowego, z mas termoplastycznych, chemoutwardzalnych i taśm prefabrykowanych (metoda - frezowanie mechaniczne).</t>
  </si>
  <si>
    <t>8 d.1</t>
  </si>
  <si>
    <t>Usuwanie oznakowania poziomego cienkowarstwowego, z mas termoplastycznych, chemoutwardzalnych i taśm prefabrykowanych (metoda - śrutowanie).</t>
  </si>
  <si>
    <t>9 d.1</t>
  </si>
  <si>
    <t>Usuwanie oznakowania poziomego cienkowarstwowego, z mas termoplastycznych, chemoutwardzalnych i taśm prefabrykowanych (metoda - waterblasting).</t>
  </si>
  <si>
    <t>10 d.1</t>
  </si>
  <si>
    <t>Usuwanie oznakowania poziomego cienkowarstwowego, z mas termoplastycznych, chemoutwardzalnych i taśm prefabrykowanych (metoda - hydropiaskowanie).</t>
  </si>
  <si>
    <t>11 d.1</t>
  </si>
  <si>
    <t>Trasowanie (przeznakowanie) oznakowania przy wprowadzaniu nowej zmienionej organizacji ruchu</t>
  </si>
  <si>
    <t>m</t>
  </si>
  <si>
    <t>Drogi gminne</t>
  </si>
  <si>
    <t>12 d.2</t>
  </si>
  <si>
    <t>13 d.2</t>
  </si>
  <si>
    <t>14 d.2</t>
  </si>
  <si>
    <t>15 d.2</t>
  </si>
  <si>
    <t>16 d.2</t>
  </si>
  <si>
    <t>17 d.2</t>
  </si>
  <si>
    <t>18 d.2</t>
  </si>
  <si>
    <t>Odnawianie oznakowania poziomego jezdni farbą chlorokauczukową - linie na skrzyżowaniach i przejściach dla pieszych malowane mechanicznie - obok czynnego pasa jezdni (131-230 poj) ANALOGIA kolor niebieski</t>
  </si>
  <si>
    <t>19 d.2</t>
  </si>
  <si>
    <t>20 d.2</t>
  </si>
  <si>
    <t>21 d.2</t>
  </si>
  <si>
    <t>22 d.2</t>
  </si>
  <si>
    <t>23 d.2</t>
  </si>
  <si>
    <t>Razem dział: Drogi gminne</t>
  </si>
  <si>
    <t>Nazwa materiału deklarowanego przez wykonawcę.</t>
  </si>
  <si>
    <t>Cena jedn.
Netto
[zł]</t>
  </si>
  <si>
    <t>Wartość
Netto
[zł]</t>
  </si>
  <si>
    <t>Ogólem wartość netto:  [zł]</t>
  </si>
  <si>
    <t>Podatek vat 23%:  [zł]</t>
  </si>
  <si>
    <t>Ogólem wartość brutto:  [zł]</t>
  </si>
  <si>
    <t>Sporządził:</t>
  </si>
  <si>
    <t>Razem dział:Drogi krajowe, wojewódzkie i powiatowe</t>
  </si>
  <si>
    <t>Przedmiar  Inwestorski</t>
  </si>
  <si>
    <t>Kosztorys ofertowy</t>
  </si>
  <si>
    <t>Kalk. Uproszczona
SST D-07.01.02              D-07.01.01</t>
  </si>
  <si>
    <t>Kalk. uproszcz.
SST D-07.01.02   D-07.01.01</t>
  </si>
  <si>
    <t>Kalk. Uproszcz.
SST D-07.01.02    D-07.01.01</t>
  </si>
  <si>
    <t>Kalk. uproszcz.
SST D-07.01.02     D-07.01.01</t>
  </si>
  <si>
    <t>Kalk. Uproszcz.
SST D-07.01.02     D-07.01.01</t>
  </si>
  <si>
    <t>Kalk. Uproszcz.
SST D-07.01.02   D-07.01.01</t>
  </si>
  <si>
    <t>Kalk. Uproszcz.
SST D-07.01.02      D-07.01.01</t>
  </si>
  <si>
    <t>Kalk. uproszcz. 
SST D-07.01.02   D-07.01.01</t>
  </si>
  <si>
    <t>Kalk. Uproszcz.
SST D-07.01.02     D -07.01.01</t>
  </si>
  <si>
    <t>Kalk. uproszcz.
SST D-07.01.02    D-07.01.01</t>
  </si>
  <si>
    <t>Kalk. Uproszcz. 
SST D-07.01.02   D-07.01.01</t>
  </si>
  <si>
    <t>Kalk. Uproszcz.
SST D-07.01.02       D-07.01.01</t>
  </si>
  <si>
    <t>Kalk. Uproszcz.
SST D-07.01.02        D-07.01.01</t>
  </si>
  <si>
    <t xml:space="preserve">Wykonawca: </t>
  </si>
  <si>
    <t>zał. nr 4 do SWZ DI/25/2025</t>
  </si>
  <si>
    <t>słownie wartość brutto zł:…....................................................................................................................................................................................................................  ../100</t>
  </si>
  <si>
    <t>Data sporządzenia:</t>
  </si>
  <si>
    <t>„Oznakowanie poziome” – Odnawianie oznakowania poziomego na terenie m. Legnicy.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</si>
</sst>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/>
    <xf numFmtId="0" fontId="0" fillId="0" borderId="14" xfId="0" applyBorder="1"/>
    <xf numFmtId="0" fontId="4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15" xfId="0" applyBorder="1"/>
    <xf numFmtId="0" fontId="0" fillId="0" borderId="15" xfId="0" applyBorder="1" applyAlignment="1">
      <alignment horizontal="center" vertical="center"/>
    </xf>
    <xf numFmtId="4" fontId="0" fillId="0" borderId="15" xfId="0" applyNumberFormat="1" applyBorder="1" applyAlignment="1">
      <alignment horizontal="right" vertical="center"/>
    </xf>
    <xf numFmtId="4" fontId="0" fillId="0" borderId="15" xfId="0" applyNumberFormat="1" applyBorder="1" applyAlignment="1">
      <alignment vertical="center"/>
    </xf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4" fontId="3" fillId="0" borderId="0" xfId="0" applyNumberFormat="1" applyFont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4" fontId="0" fillId="0" borderId="8" xfId="0" applyNumberFormat="1" applyBorder="1"/>
    <xf numFmtId="4" fontId="0" fillId="0" borderId="8" xfId="0" applyNumberFormat="1" applyBorder="1" applyAlignment="1">
      <alignment vertical="center"/>
    </xf>
    <xf numFmtId="4" fontId="0" fillId="0" borderId="13" xfId="0" applyNumberFormat="1" applyBorder="1"/>
    <xf numFmtId="4" fontId="0" fillId="0" borderId="13" xfId="0" applyNumberFormat="1" applyBorder="1" applyAlignment="1">
      <alignment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/>
    </xf>
    <xf numFmtId="4" fontId="3" fillId="0" borderId="21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0" xfId="0" applyAlignment="1">
      <alignment horizontal="right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4" fontId="3" fillId="0" borderId="22" xfId="0" applyNumberFormat="1" applyFont="1" applyBorder="1" applyAlignment="1">
      <alignment horizontal="center" vertical="center"/>
    </xf>
    <xf numFmtId="4" fontId="3" fillId="0" borderId="23" xfId="0" applyNumberFormat="1" applyFont="1" applyBorder="1" applyAlignment="1">
      <alignment horizontal="center" vertical="center"/>
    </xf>
    <xf numFmtId="4" fontId="3" fillId="0" borderId="2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03E84-F6E1-4802-ACE8-F48CDF5EC94E}">
  <dimension ref="A2:J38"/>
  <sheetViews>
    <sheetView tabSelected="1" view="pageBreakPreview" topLeftCell="A19" zoomScale="112" zoomScaleNormal="100" zoomScaleSheetLayoutView="112" workbookViewId="0">
      <selection activeCell="F2" sqref="F2:H2"/>
    </sheetView>
  </sheetViews>
  <sheetFormatPr defaultRowHeight="15" x14ac:dyDescent="0.25"/>
  <cols>
    <col min="2" max="2" width="19.140625" style="2" customWidth="1"/>
    <col min="3" max="3" width="49.42578125" style="2" customWidth="1"/>
    <col min="4" max="4" width="14" customWidth="1"/>
    <col min="5" max="5" width="11.42578125" style="30" customWidth="1"/>
    <col min="6" max="6" width="12.85546875" style="31" customWidth="1"/>
    <col min="7" max="7" width="16.28515625" style="31" customWidth="1"/>
    <col min="8" max="8" width="12.7109375" customWidth="1"/>
    <col min="10" max="10" width="12.42578125" style="30" customWidth="1"/>
  </cols>
  <sheetData>
    <row r="2" spans="1:10" x14ac:dyDescent="0.25">
      <c r="F2" s="43"/>
      <c r="G2" s="43"/>
      <c r="H2" s="43"/>
    </row>
    <row r="3" spans="1:10" ht="23.25" x14ac:dyDescent="0.25">
      <c r="C3" s="62" t="s">
        <v>53</v>
      </c>
      <c r="D3" s="62"/>
      <c r="E3" s="62"/>
      <c r="F3" s="62"/>
    </row>
    <row r="4" spans="1:10" ht="15.75" thickBot="1" x14ac:dyDescent="0.3"/>
    <row r="5" spans="1:10" x14ac:dyDescent="0.25">
      <c r="A5" s="8"/>
      <c r="B5" s="9"/>
      <c r="C5" s="9"/>
      <c r="D5" s="10"/>
      <c r="E5" s="32"/>
      <c r="F5" s="33"/>
      <c r="G5" s="33"/>
      <c r="H5" s="11"/>
    </row>
    <row r="6" spans="1:10" ht="18.75" x14ac:dyDescent="0.3">
      <c r="A6" s="46" t="s">
        <v>72</v>
      </c>
      <c r="B6" s="47"/>
      <c r="C6" s="47"/>
      <c r="D6" s="47"/>
      <c r="E6" s="47"/>
      <c r="F6" s="47"/>
      <c r="G6" s="47"/>
      <c r="H6" s="48"/>
    </row>
    <row r="7" spans="1:10" ht="15.75" thickBot="1" x14ac:dyDescent="0.3">
      <c r="A7" s="12"/>
      <c r="B7" s="13"/>
      <c r="C7" s="13"/>
      <c r="D7" s="14"/>
      <c r="E7" s="34"/>
      <c r="F7" s="35"/>
      <c r="G7" s="35"/>
      <c r="H7" s="15"/>
    </row>
    <row r="8" spans="1:10" ht="60" x14ac:dyDescent="0.25">
      <c r="A8" s="6" t="s">
        <v>0</v>
      </c>
      <c r="B8" s="7" t="s">
        <v>1</v>
      </c>
      <c r="C8" s="7" t="s">
        <v>2</v>
      </c>
      <c r="D8" s="6" t="s">
        <v>3</v>
      </c>
      <c r="E8" s="36" t="s">
        <v>4</v>
      </c>
      <c r="F8" s="37" t="s">
        <v>46</v>
      </c>
      <c r="G8" s="37" t="s">
        <v>47</v>
      </c>
      <c r="H8" s="16" t="s">
        <v>45</v>
      </c>
    </row>
    <row r="9" spans="1:10" s="5" customFormat="1" ht="15.75" x14ac:dyDescent="0.25">
      <c r="A9" s="3">
        <v>1</v>
      </c>
      <c r="B9" s="4"/>
      <c r="C9" s="49" t="s">
        <v>5</v>
      </c>
      <c r="D9" s="50"/>
      <c r="E9" s="50"/>
      <c r="F9" s="50"/>
      <c r="G9" s="50"/>
      <c r="H9" s="51"/>
      <c r="J9" s="29"/>
    </row>
    <row r="10" spans="1:10" ht="60" x14ac:dyDescent="0.25">
      <c r="A10" s="1" t="s">
        <v>6</v>
      </c>
      <c r="B10" s="41" t="s">
        <v>55</v>
      </c>
      <c r="C10" s="27" t="s">
        <v>7</v>
      </c>
      <c r="D10" s="17" t="s">
        <v>8</v>
      </c>
      <c r="E10" s="18">
        <v>9000</v>
      </c>
      <c r="F10" s="18"/>
      <c r="G10" s="18">
        <f t="shared" ref="G10:G20" si="0">E10*F10</f>
        <v>0</v>
      </c>
      <c r="H10" s="18"/>
    </row>
    <row r="11" spans="1:10" ht="75" x14ac:dyDescent="0.25">
      <c r="A11" s="1" t="s">
        <v>9</v>
      </c>
      <c r="B11" s="41" t="s">
        <v>55</v>
      </c>
      <c r="C11" s="27" t="s">
        <v>10</v>
      </c>
      <c r="D11" s="17" t="s">
        <v>8</v>
      </c>
      <c r="E11" s="18">
        <v>2500</v>
      </c>
      <c r="F11" s="18"/>
      <c r="G11" s="18">
        <f t="shared" si="0"/>
        <v>0</v>
      </c>
      <c r="H11" s="18"/>
    </row>
    <row r="12" spans="1:10" ht="75" x14ac:dyDescent="0.25">
      <c r="A12" s="1" t="s">
        <v>11</v>
      </c>
      <c r="B12" s="41" t="s">
        <v>55</v>
      </c>
      <c r="C12" s="27" t="s">
        <v>12</v>
      </c>
      <c r="D12" s="17" t="s">
        <v>8</v>
      </c>
      <c r="E12" s="18">
        <v>11000</v>
      </c>
      <c r="F12" s="18"/>
      <c r="G12" s="18">
        <f t="shared" si="0"/>
        <v>0</v>
      </c>
      <c r="H12" s="18"/>
    </row>
    <row r="13" spans="1:10" ht="60" x14ac:dyDescent="0.25">
      <c r="A13" s="1" t="s">
        <v>13</v>
      </c>
      <c r="B13" s="41" t="s">
        <v>55</v>
      </c>
      <c r="C13" s="27" t="s">
        <v>14</v>
      </c>
      <c r="D13" s="17" t="s">
        <v>8</v>
      </c>
      <c r="E13" s="18">
        <v>800</v>
      </c>
      <c r="F13" s="18"/>
      <c r="G13" s="18">
        <f t="shared" si="0"/>
        <v>0</v>
      </c>
      <c r="H13" s="18"/>
    </row>
    <row r="14" spans="1:10" ht="75" x14ac:dyDescent="0.25">
      <c r="A14" s="1" t="s">
        <v>15</v>
      </c>
      <c r="B14" s="41" t="s">
        <v>55</v>
      </c>
      <c r="C14" s="27" t="s">
        <v>16</v>
      </c>
      <c r="D14" s="17" t="s">
        <v>8</v>
      </c>
      <c r="E14" s="18">
        <v>450</v>
      </c>
      <c r="F14" s="18"/>
      <c r="G14" s="18">
        <f t="shared" si="0"/>
        <v>0</v>
      </c>
      <c r="H14" s="18"/>
    </row>
    <row r="15" spans="1:10" ht="75" x14ac:dyDescent="0.25">
      <c r="A15" s="1" t="s">
        <v>17</v>
      </c>
      <c r="B15" s="41" t="s">
        <v>55</v>
      </c>
      <c r="C15" s="27" t="s">
        <v>18</v>
      </c>
      <c r="D15" s="17" t="s">
        <v>8</v>
      </c>
      <c r="E15" s="18">
        <v>100</v>
      </c>
      <c r="F15" s="18"/>
      <c r="G15" s="18">
        <f t="shared" si="0"/>
        <v>0</v>
      </c>
      <c r="H15" s="18"/>
    </row>
    <row r="16" spans="1:10" ht="60" x14ac:dyDescent="0.25">
      <c r="A16" s="1" t="s">
        <v>19</v>
      </c>
      <c r="B16" s="41" t="s">
        <v>55</v>
      </c>
      <c r="C16" s="27" t="s">
        <v>20</v>
      </c>
      <c r="D16" s="17" t="s">
        <v>8</v>
      </c>
      <c r="E16" s="18">
        <v>10</v>
      </c>
      <c r="F16" s="18"/>
      <c r="G16" s="18">
        <f t="shared" si="0"/>
        <v>0</v>
      </c>
      <c r="H16" s="18"/>
    </row>
    <row r="17" spans="1:8" ht="60" x14ac:dyDescent="0.25">
      <c r="A17" s="1" t="s">
        <v>21</v>
      </c>
      <c r="B17" s="41" t="s">
        <v>55</v>
      </c>
      <c r="C17" s="27" t="s">
        <v>22</v>
      </c>
      <c r="D17" s="17" t="s">
        <v>8</v>
      </c>
      <c r="E17" s="18">
        <v>10</v>
      </c>
      <c r="F17" s="18"/>
      <c r="G17" s="18">
        <f t="shared" si="0"/>
        <v>0</v>
      </c>
      <c r="H17" s="18"/>
    </row>
    <row r="18" spans="1:8" ht="60" x14ac:dyDescent="0.25">
      <c r="A18" s="1" t="s">
        <v>23</v>
      </c>
      <c r="B18" s="41" t="s">
        <v>55</v>
      </c>
      <c r="C18" s="27" t="s">
        <v>24</v>
      </c>
      <c r="D18" s="17" t="s">
        <v>8</v>
      </c>
      <c r="E18" s="18">
        <v>10</v>
      </c>
      <c r="F18" s="18"/>
      <c r="G18" s="18">
        <f t="shared" si="0"/>
        <v>0</v>
      </c>
      <c r="H18" s="18"/>
    </row>
    <row r="19" spans="1:8" ht="60" x14ac:dyDescent="0.25">
      <c r="A19" s="1" t="s">
        <v>25</v>
      </c>
      <c r="B19" s="41" t="s">
        <v>55</v>
      </c>
      <c r="C19" s="27" t="s">
        <v>26</v>
      </c>
      <c r="D19" s="17" t="s">
        <v>8</v>
      </c>
      <c r="E19" s="18">
        <v>10</v>
      </c>
      <c r="F19" s="18"/>
      <c r="G19" s="18">
        <f t="shared" si="0"/>
        <v>0</v>
      </c>
      <c r="H19" s="18"/>
    </row>
    <row r="20" spans="1:8" ht="45.75" thickBot="1" x14ac:dyDescent="0.3">
      <c r="A20" s="20" t="s">
        <v>27</v>
      </c>
      <c r="B20" s="41" t="s">
        <v>55</v>
      </c>
      <c r="C20" s="28" t="s">
        <v>28</v>
      </c>
      <c r="D20" s="21" t="s">
        <v>29</v>
      </c>
      <c r="E20" s="23">
        <v>80</v>
      </c>
      <c r="F20" s="23"/>
      <c r="G20" s="18">
        <f t="shared" si="0"/>
        <v>0</v>
      </c>
      <c r="H20" s="18"/>
    </row>
    <row r="21" spans="1:8" ht="30" customHeight="1" thickBot="1" x14ac:dyDescent="0.3">
      <c r="A21" s="52" t="s">
        <v>52</v>
      </c>
      <c r="B21" s="53"/>
      <c r="C21" s="53"/>
      <c r="D21" s="53"/>
      <c r="E21" s="53"/>
      <c r="F21" s="53"/>
      <c r="G21" s="38">
        <f>SUM(G10:G20)</f>
        <v>0</v>
      </c>
      <c r="H21" s="38"/>
    </row>
    <row r="22" spans="1:8" ht="15.75" x14ac:dyDescent="0.25">
      <c r="A22" s="24">
        <v>2</v>
      </c>
      <c r="B22" s="25"/>
      <c r="C22" s="54" t="s">
        <v>30</v>
      </c>
      <c r="D22" s="55"/>
      <c r="E22" s="55"/>
      <c r="F22" s="55"/>
      <c r="G22" s="55"/>
      <c r="H22" s="56"/>
    </row>
    <row r="23" spans="1:8" ht="60" x14ac:dyDescent="0.25">
      <c r="A23" s="1" t="s">
        <v>31</v>
      </c>
      <c r="B23" s="41" t="s">
        <v>55</v>
      </c>
      <c r="C23" s="27" t="s">
        <v>7</v>
      </c>
      <c r="D23" s="17" t="s">
        <v>8</v>
      </c>
      <c r="E23" s="19">
        <v>3500</v>
      </c>
      <c r="F23" s="18"/>
      <c r="G23" s="18">
        <f t="shared" ref="G23:G34" si="1">E23*F23</f>
        <v>0</v>
      </c>
      <c r="H23" s="18"/>
    </row>
    <row r="24" spans="1:8" ht="75" x14ac:dyDescent="0.25">
      <c r="A24" s="1" t="s">
        <v>32</v>
      </c>
      <c r="B24" s="41" t="s">
        <v>55</v>
      </c>
      <c r="C24" s="26" t="s">
        <v>10</v>
      </c>
      <c r="D24" s="17" t="s">
        <v>8</v>
      </c>
      <c r="E24" s="19">
        <v>2800</v>
      </c>
      <c r="F24" s="18"/>
      <c r="G24" s="18">
        <f t="shared" si="1"/>
        <v>0</v>
      </c>
      <c r="H24" s="18"/>
    </row>
    <row r="25" spans="1:8" ht="75" x14ac:dyDescent="0.25">
      <c r="A25" s="1" t="s">
        <v>33</v>
      </c>
      <c r="B25" s="41" t="s">
        <v>55</v>
      </c>
      <c r="C25" s="27" t="s">
        <v>12</v>
      </c>
      <c r="D25" s="17" t="s">
        <v>8</v>
      </c>
      <c r="E25" s="19">
        <v>6200</v>
      </c>
      <c r="F25" s="18"/>
      <c r="G25" s="18">
        <f t="shared" si="1"/>
        <v>0</v>
      </c>
      <c r="H25" s="18"/>
    </row>
    <row r="26" spans="1:8" ht="60" x14ac:dyDescent="0.25">
      <c r="A26" s="1" t="s">
        <v>34</v>
      </c>
      <c r="B26" s="41" t="s">
        <v>55</v>
      </c>
      <c r="C26" s="27" t="s">
        <v>14</v>
      </c>
      <c r="D26" s="17" t="s">
        <v>8</v>
      </c>
      <c r="E26" s="19">
        <v>350</v>
      </c>
      <c r="F26" s="18"/>
      <c r="G26" s="18">
        <f t="shared" si="1"/>
        <v>0</v>
      </c>
      <c r="H26" s="18"/>
    </row>
    <row r="27" spans="1:8" ht="75" x14ac:dyDescent="0.25">
      <c r="A27" s="1" t="s">
        <v>35</v>
      </c>
      <c r="B27" s="41" t="s">
        <v>55</v>
      </c>
      <c r="C27" s="27" t="s">
        <v>16</v>
      </c>
      <c r="D27" s="17" t="s">
        <v>8</v>
      </c>
      <c r="E27" s="19">
        <v>380</v>
      </c>
      <c r="F27" s="18"/>
      <c r="G27" s="18">
        <f t="shared" si="1"/>
        <v>0</v>
      </c>
      <c r="H27" s="18"/>
    </row>
    <row r="28" spans="1:8" ht="75" x14ac:dyDescent="0.25">
      <c r="A28" s="1" t="s">
        <v>36</v>
      </c>
      <c r="B28" s="41" t="s">
        <v>55</v>
      </c>
      <c r="C28" s="27" t="s">
        <v>18</v>
      </c>
      <c r="D28" s="17" t="s">
        <v>8</v>
      </c>
      <c r="E28" s="19">
        <v>150</v>
      </c>
      <c r="F28" s="18"/>
      <c r="G28" s="18">
        <f t="shared" si="1"/>
        <v>0</v>
      </c>
      <c r="H28" s="18"/>
    </row>
    <row r="29" spans="1:8" ht="75" x14ac:dyDescent="0.25">
      <c r="A29" s="1" t="s">
        <v>37</v>
      </c>
      <c r="B29" s="41" t="s">
        <v>55</v>
      </c>
      <c r="C29" s="27" t="s">
        <v>38</v>
      </c>
      <c r="D29" s="17" t="s">
        <v>8</v>
      </c>
      <c r="E29" s="19">
        <v>680</v>
      </c>
      <c r="F29" s="18"/>
      <c r="G29" s="18">
        <f t="shared" si="1"/>
        <v>0</v>
      </c>
      <c r="H29" s="18"/>
    </row>
    <row r="30" spans="1:8" ht="60" x14ac:dyDescent="0.25">
      <c r="A30" s="1" t="s">
        <v>39</v>
      </c>
      <c r="B30" s="41" t="s">
        <v>55</v>
      </c>
      <c r="C30" s="27" t="s">
        <v>20</v>
      </c>
      <c r="D30" s="17" t="s">
        <v>8</v>
      </c>
      <c r="E30" s="19">
        <v>30</v>
      </c>
      <c r="F30" s="18"/>
      <c r="G30" s="18">
        <f t="shared" si="1"/>
        <v>0</v>
      </c>
      <c r="H30" s="18"/>
    </row>
    <row r="31" spans="1:8" ht="60" x14ac:dyDescent="0.25">
      <c r="A31" s="1" t="s">
        <v>40</v>
      </c>
      <c r="B31" s="41" t="s">
        <v>55</v>
      </c>
      <c r="C31" s="27" t="s">
        <v>22</v>
      </c>
      <c r="D31" s="17" t="s">
        <v>8</v>
      </c>
      <c r="E31" s="19">
        <v>20</v>
      </c>
      <c r="F31" s="18"/>
      <c r="G31" s="18">
        <f t="shared" si="1"/>
        <v>0</v>
      </c>
      <c r="H31" s="18"/>
    </row>
    <row r="32" spans="1:8" ht="60" x14ac:dyDescent="0.25">
      <c r="A32" s="1" t="s">
        <v>41</v>
      </c>
      <c r="B32" s="41" t="s">
        <v>55</v>
      </c>
      <c r="C32" s="27" t="s">
        <v>24</v>
      </c>
      <c r="D32" s="17" t="s">
        <v>8</v>
      </c>
      <c r="E32" s="19">
        <v>20</v>
      </c>
      <c r="F32" s="18"/>
      <c r="G32" s="18">
        <f t="shared" si="1"/>
        <v>0</v>
      </c>
      <c r="H32" s="18"/>
    </row>
    <row r="33" spans="1:8" ht="60" x14ac:dyDescent="0.25">
      <c r="A33" s="1" t="s">
        <v>42</v>
      </c>
      <c r="B33" s="41" t="s">
        <v>55</v>
      </c>
      <c r="C33" s="27" t="s">
        <v>26</v>
      </c>
      <c r="D33" s="17" t="s">
        <v>8</v>
      </c>
      <c r="E33" s="19">
        <v>20</v>
      </c>
      <c r="F33" s="18"/>
      <c r="G33" s="18">
        <f t="shared" si="1"/>
        <v>0</v>
      </c>
      <c r="H33" s="18"/>
    </row>
    <row r="34" spans="1:8" ht="45.75" thickBot="1" x14ac:dyDescent="0.3">
      <c r="A34" s="20" t="s">
        <v>43</v>
      </c>
      <c r="B34" s="41" t="s">
        <v>55</v>
      </c>
      <c r="C34" s="28" t="s">
        <v>28</v>
      </c>
      <c r="D34" s="21" t="s">
        <v>29</v>
      </c>
      <c r="E34" s="22">
        <v>50</v>
      </c>
      <c r="F34" s="23"/>
      <c r="G34" s="18">
        <f t="shared" si="1"/>
        <v>0</v>
      </c>
      <c r="H34" s="23"/>
    </row>
    <row r="35" spans="1:8" ht="27" customHeight="1" thickBot="1" x14ac:dyDescent="0.3">
      <c r="A35" s="52" t="s">
        <v>44</v>
      </c>
      <c r="B35" s="53"/>
      <c r="C35" s="53"/>
      <c r="D35" s="53"/>
      <c r="E35" s="53"/>
      <c r="F35" s="53"/>
      <c r="G35" s="38">
        <f>SUM(G23:G34)</f>
        <v>0</v>
      </c>
      <c r="H35" s="59"/>
    </row>
    <row r="36" spans="1:8" ht="27" customHeight="1" thickBot="1" x14ac:dyDescent="0.3">
      <c r="A36" s="57" t="s">
        <v>48</v>
      </c>
      <c r="B36" s="58"/>
      <c r="C36" s="58"/>
      <c r="D36" s="58"/>
      <c r="E36" s="58"/>
      <c r="F36" s="58"/>
      <c r="G36" s="39">
        <f>G21+G35</f>
        <v>0</v>
      </c>
      <c r="H36" s="60"/>
    </row>
    <row r="37" spans="1:8" ht="27" customHeight="1" thickBot="1" x14ac:dyDescent="0.3">
      <c r="A37" s="44" t="s">
        <v>49</v>
      </c>
      <c r="B37" s="45"/>
      <c r="C37" s="45"/>
      <c r="D37" s="45"/>
      <c r="E37" s="45"/>
      <c r="F37" s="45"/>
      <c r="G37" s="40">
        <f>G36*0.23</f>
        <v>0</v>
      </c>
      <c r="H37" s="60"/>
    </row>
    <row r="38" spans="1:8" ht="27" customHeight="1" thickBot="1" x14ac:dyDescent="0.3">
      <c r="A38" s="44" t="s">
        <v>50</v>
      </c>
      <c r="B38" s="45"/>
      <c r="C38" s="45"/>
      <c r="D38" s="45"/>
      <c r="E38" s="45"/>
      <c r="F38" s="45"/>
      <c r="G38" s="40">
        <f>G36+G37</f>
        <v>0</v>
      </c>
      <c r="H38" s="61"/>
    </row>
  </sheetData>
  <mergeCells count="11">
    <mergeCell ref="C22:H22"/>
    <mergeCell ref="F2:H2"/>
    <mergeCell ref="C3:F3"/>
    <mergeCell ref="A6:H6"/>
    <mergeCell ref="C9:H9"/>
    <mergeCell ref="A21:F21"/>
    <mergeCell ref="A35:F35"/>
    <mergeCell ref="A36:F36"/>
    <mergeCell ref="A37:F37"/>
    <mergeCell ref="A38:F38"/>
    <mergeCell ref="H35:H38"/>
  </mergeCells>
  <pageMargins left="0.7" right="0.7" top="0.75" bottom="0.75" header="0.3" footer="0.3"/>
  <pageSetup paperSize="9" scale="60" orientation="portrait" r:id="rId1"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20485-55CD-48E9-9F41-1FDA90616521}">
  <dimension ref="A1:H44"/>
  <sheetViews>
    <sheetView view="pageBreakPreview" zoomScale="90" zoomScaleNormal="100" zoomScaleSheetLayoutView="90" workbookViewId="0">
      <selection activeCell="A7" sqref="A7"/>
    </sheetView>
  </sheetViews>
  <sheetFormatPr defaultRowHeight="15" x14ac:dyDescent="0.25"/>
  <cols>
    <col min="2" max="2" width="14.7109375" customWidth="1"/>
    <col min="3" max="3" width="62.5703125" customWidth="1"/>
    <col min="4" max="4" width="12.85546875" customWidth="1"/>
    <col min="5" max="5" width="12.42578125" customWidth="1"/>
    <col min="6" max="6" width="12.5703125" customWidth="1"/>
    <col min="7" max="7" width="20" customWidth="1"/>
    <col min="8" max="8" width="19.5703125" customWidth="1"/>
  </cols>
  <sheetData>
    <row r="1" spans="1:8" x14ac:dyDescent="0.25">
      <c r="B1" s="2"/>
      <c r="C1" s="2"/>
      <c r="E1" s="30"/>
      <c r="F1" s="31"/>
      <c r="G1" s="31"/>
    </row>
    <row r="2" spans="1:8" x14ac:dyDescent="0.25">
      <c r="A2" s="64" t="s">
        <v>68</v>
      </c>
      <c r="B2" s="64"/>
      <c r="C2" s="2"/>
      <c r="E2" s="30"/>
      <c r="F2" s="43" t="s">
        <v>69</v>
      </c>
      <c r="G2" s="43"/>
      <c r="H2" s="43"/>
    </row>
    <row r="3" spans="1:8" ht="23.25" x14ac:dyDescent="0.25">
      <c r="B3" s="2"/>
      <c r="C3" s="62" t="s">
        <v>54</v>
      </c>
      <c r="D3" s="62"/>
      <c r="E3" s="62"/>
      <c r="F3" s="62"/>
      <c r="G3" s="31"/>
    </row>
    <row r="4" spans="1:8" ht="15.75" thickBot="1" x14ac:dyDescent="0.3">
      <c r="B4" s="2"/>
      <c r="C4" s="2"/>
      <c r="E4" s="30"/>
      <c r="F4" s="31"/>
      <c r="G4" s="31"/>
    </row>
    <row r="5" spans="1:8" x14ac:dyDescent="0.25">
      <c r="A5" s="8"/>
      <c r="B5" s="9"/>
      <c r="C5" s="9"/>
      <c r="D5" s="10"/>
      <c r="E5" s="32"/>
      <c r="F5" s="33"/>
      <c r="G5" s="33"/>
      <c r="H5" s="11"/>
    </row>
    <row r="6" spans="1:8" ht="18.75" x14ac:dyDescent="0.3">
      <c r="A6" s="46" t="s">
        <v>72</v>
      </c>
      <c r="B6" s="47"/>
      <c r="C6" s="47"/>
      <c r="D6" s="47"/>
      <c r="E6" s="47"/>
      <c r="F6" s="47"/>
      <c r="G6" s="47"/>
      <c r="H6" s="48"/>
    </row>
    <row r="7" spans="1:8" ht="15.75" thickBot="1" x14ac:dyDescent="0.3">
      <c r="A7" s="12"/>
      <c r="B7" s="13"/>
      <c r="C7" s="13"/>
      <c r="D7" s="14"/>
      <c r="E7" s="34"/>
      <c r="F7" s="35"/>
      <c r="G7" s="35"/>
      <c r="H7" s="15"/>
    </row>
    <row r="8" spans="1:8" ht="45" x14ac:dyDescent="0.25">
      <c r="A8" s="6" t="s">
        <v>0</v>
      </c>
      <c r="B8" s="7" t="s">
        <v>1</v>
      </c>
      <c r="C8" s="7" t="s">
        <v>2</v>
      </c>
      <c r="D8" s="6" t="s">
        <v>3</v>
      </c>
      <c r="E8" s="36" t="s">
        <v>4</v>
      </c>
      <c r="F8" s="37" t="s">
        <v>46</v>
      </c>
      <c r="G8" s="37" t="s">
        <v>47</v>
      </c>
      <c r="H8" s="16" t="s">
        <v>45</v>
      </c>
    </row>
    <row r="9" spans="1:8" ht="15.75" x14ac:dyDescent="0.25">
      <c r="A9" s="3">
        <v>1</v>
      </c>
      <c r="B9" s="4"/>
      <c r="C9" s="49" t="s">
        <v>5</v>
      </c>
      <c r="D9" s="50"/>
      <c r="E9" s="50"/>
      <c r="F9" s="50"/>
      <c r="G9" s="50"/>
      <c r="H9" s="51"/>
    </row>
    <row r="10" spans="1:8" ht="45" x14ac:dyDescent="0.25">
      <c r="A10" s="1" t="s">
        <v>6</v>
      </c>
      <c r="B10" s="41" t="s">
        <v>58</v>
      </c>
      <c r="C10" s="41" t="s">
        <v>7</v>
      </c>
      <c r="D10" s="17" t="s">
        <v>8</v>
      </c>
      <c r="E10" s="18">
        <v>9000</v>
      </c>
      <c r="F10" s="18"/>
      <c r="G10" s="18">
        <f t="shared" ref="G10:G20" si="0">E10*F10</f>
        <v>0</v>
      </c>
      <c r="H10" s="18"/>
    </row>
    <row r="11" spans="1:8" ht="60" x14ac:dyDescent="0.25">
      <c r="A11" s="1" t="s">
        <v>9</v>
      </c>
      <c r="B11" s="41" t="s">
        <v>59</v>
      </c>
      <c r="C11" s="41" t="s">
        <v>10</v>
      </c>
      <c r="D11" s="17" t="s">
        <v>8</v>
      </c>
      <c r="E11" s="18">
        <v>2500</v>
      </c>
      <c r="F11" s="18"/>
      <c r="G11" s="18">
        <f t="shared" si="0"/>
        <v>0</v>
      </c>
      <c r="H11" s="18"/>
    </row>
    <row r="12" spans="1:8" ht="60" x14ac:dyDescent="0.25">
      <c r="A12" s="1" t="s">
        <v>11</v>
      </c>
      <c r="B12" s="41" t="s">
        <v>60</v>
      </c>
      <c r="C12" s="41" t="s">
        <v>12</v>
      </c>
      <c r="D12" s="17" t="s">
        <v>8</v>
      </c>
      <c r="E12" s="18">
        <v>11000</v>
      </c>
      <c r="F12" s="18"/>
      <c r="G12" s="18">
        <f t="shared" si="0"/>
        <v>0</v>
      </c>
      <c r="H12" s="18"/>
    </row>
    <row r="13" spans="1:8" ht="45" x14ac:dyDescent="0.25">
      <c r="A13" s="1" t="s">
        <v>13</v>
      </c>
      <c r="B13" s="41" t="s">
        <v>56</v>
      </c>
      <c r="C13" s="41" t="s">
        <v>14</v>
      </c>
      <c r="D13" s="17" t="s">
        <v>8</v>
      </c>
      <c r="E13" s="18">
        <v>800</v>
      </c>
      <c r="F13" s="18"/>
      <c r="G13" s="18">
        <f t="shared" si="0"/>
        <v>0</v>
      </c>
      <c r="H13" s="18"/>
    </row>
    <row r="14" spans="1:8" ht="60" x14ac:dyDescent="0.25">
      <c r="A14" s="1" t="s">
        <v>15</v>
      </c>
      <c r="B14" s="41" t="s">
        <v>56</v>
      </c>
      <c r="C14" s="41" t="s">
        <v>16</v>
      </c>
      <c r="D14" s="17" t="s">
        <v>8</v>
      </c>
      <c r="E14" s="18">
        <v>450</v>
      </c>
      <c r="F14" s="18"/>
      <c r="G14" s="18">
        <f t="shared" si="0"/>
        <v>0</v>
      </c>
      <c r="H14" s="18"/>
    </row>
    <row r="15" spans="1:8" ht="60" x14ac:dyDescent="0.25">
      <c r="A15" s="1" t="s">
        <v>17</v>
      </c>
      <c r="B15" s="41" t="s">
        <v>60</v>
      </c>
      <c r="C15" s="41" t="s">
        <v>18</v>
      </c>
      <c r="D15" s="17" t="s">
        <v>8</v>
      </c>
      <c r="E15" s="18">
        <v>100</v>
      </c>
      <c r="F15" s="18"/>
      <c r="G15" s="18">
        <f t="shared" si="0"/>
        <v>0</v>
      </c>
      <c r="H15" s="18"/>
    </row>
    <row r="16" spans="1:8" ht="45" x14ac:dyDescent="0.25">
      <c r="A16" s="1" t="s">
        <v>19</v>
      </c>
      <c r="B16" s="41" t="s">
        <v>61</v>
      </c>
      <c r="C16" s="41" t="s">
        <v>20</v>
      </c>
      <c r="D16" s="17" t="s">
        <v>8</v>
      </c>
      <c r="E16" s="18">
        <v>10</v>
      </c>
      <c r="F16" s="18"/>
      <c r="G16" s="18">
        <f t="shared" si="0"/>
        <v>0</v>
      </c>
      <c r="H16" s="18"/>
    </row>
    <row r="17" spans="1:8" ht="45" x14ac:dyDescent="0.25">
      <c r="A17" s="1" t="s">
        <v>21</v>
      </c>
      <c r="B17" s="41" t="s">
        <v>62</v>
      </c>
      <c r="C17" s="41" t="s">
        <v>22</v>
      </c>
      <c r="D17" s="17" t="s">
        <v>8</v>
      </c>
      <c r="E17" s="18">
        <v>10</v>
      </c>
      <c r="F17" s="18"/>
      <c r="G17" s="18">
        <f t="shared" si="0"/>
        <v>0</v>
      </c>
      <c r="H17" s="18"/>
    </row>
    <row r="18" spans="1:8" ht="45" x14ac:dyDescent="0.25">
      <c r="A18" s="1" t="s">
        <v>23</v>
      </c>
      <c r="B18" s="41" t="s">
        <v>60</v>
      </c>
      <c r="C18" s="41" t="s">
        <v>24</v>
      </c>
      <c r="D18" s="17" t="s">
        <v>8</v>
      </c>
      <c r="E18" s="18">
        <v>10</v>
      </c>
      <c r="F18" s="18"/>
      <c r="G18" s="18">
        <f t="shared" si="0"/>
        <v>0</v>
      </c>
      <c r="H18" s="18"/>
    </row>
    <row r="19" spans="1:8" ht="45" x14ac:dyDescent="0.25">
      <c r="A19" s="1" t="s">
        <v>25</v>
      </c>
      <c r="B19" s="41" t="s">
        <v>57</v>
      </c>
      <c r="C19" s="41" t="s">
        <v>26</v>
      </c>
      <c r="D19" s="17" t="s">
        <v>8</v>
      </c>
      <c r="E19" s="18">
        <v>10</v>
      </c>
      <c r="F19" s="18"/>
      <c r="G19" s="18">
        <f t="shared" si="0"/>
        <v>0</v>
      </c>
      <c r="H19" s="18"/>
    </row>
    <row r="20" spans="1:8" ht="45.75" thickBot="1" x14ac:dyDescent="0.3">
      <c r="A20" s="20" t="s">
        <v>27</v>
      </c>
      <c r="B20" s="41" t="s">
        <v>57</v>
      </c>
      <c r="C20" s="42" t="s">
        <v>28</v>
      </c>
      <c r="D20" s="21" t="s">
        <v>29</v>
      </c>
      <c r="E20" s="23">
        <v>80</v>
      </c>
      <c r="F20" s="23"/>
      <c r="G20" s="18">
        <f t="shared" si="0"/>
        <v>0</v>
      </c>
      <c r="H20" s="18"/>
    </row>
    <row r="21" spans="1:8" ht="16.5" thickBot="1" x14ac:dyDescent="0.3">
      <c r="A21" s="52" t="s">
        <v>52</v>
      </c>
      <c r="B21" s="53"/>
      <c r="C21" s="53"/>
      <c r="D21" s="53"/>
      <c r="E21" s="53"/>
      <c r="F21" s="53"/>
      <c r="G21" s="38">
        <f>SUM(G10:G20)</f>
        <v>0</v>
      </c>
      <c r="H21" s="38"/>
    </row>
    <row r="22" spans="1:8" ht="15.75" x14ac:dyDescent="0.25">
      <c r="A22" s="24">
        <v>2</v>
      </c>
      <c r="B22" s="25"/>
      <c r="C22" s="54" t="s">
        <v>30</v>
      </c>
      <c r="D22" s="55"/>
      <c r="E22" s="55"/>
      <c r="F22" s="55"/>
      <c r="G22" s="55"/>
      <c r="H22" s="56"/>
    </row>
    <row r="23" spans="1:8" ht="45" x14ac:dyDescent="0.25">
      <c r="A23" s="1" t="s">
        <v>31</v>
      </c>
      <c r="B23" s="41" t="s">
        <v>60</v>
      </c>
      <c r="C23" s="41" t="s">
        <v>7</v>
      </c>
      <c r="D23" s="17" t="s">
        <v>8</v>
      </c>
      <c r="E23" s="19">
        <v>3500</v>
      </c>
      <c r="F23" s="18"/>
      <c r="G23" s="18">
        <f t="shared" ref="G23:G34" si="1">E23*F23</f>
        <v>0</v>
      </c>
      <c r="H23" s="18"/>
    </row>
    <row r="24" spans="1:8" ht="60" x14ac:dyDescent="0.25">
      <c r="A24" s="1" t="s">
        <v>32</v>
      </c>
      <c r="B24" s="41" t="s">
        <v>57</v>
      </c>
      <c r="C24" s="26" t="s">
        <v>10</v>
      </c>
      <c r="D24" s="17" t="s">
        <v>8</v>
      </c>
      <c r="E24" s="19">
        <v>2800</v>
      </c>
      <c r="F24" s="18"/>
      <c r="G24" s="18">
        <f t="shared" si="1"/>
        <v>0</v>
      </c>
      <c r="H24" s="18"/>
    </row>
    <row r="25" spans="1:8" ht="60" x14ac:dyDescent="0.25">
      <c r="A25" s="1" t="s">
        <v>33</v>
      </c>
      <c r="B25" s="41" t="s">
        <v>63</v>
      </c>
      <c r="C25" s="41" t="s">
        <v>12</v>
      </c>
      <c r="D25" s="17" t="s">
        <v>8</v>
      </c>
      <c r="E25" s="19">
        <v>6200</v>
      </c>
      <c r="F25" s="18"/>
      <c r="G25" s="18">
        <f t="shared" si="1"/>
        <v>0</v>
      </c>
      <c r="H25" s="18"/>
    </row>
    <row r="26" spans="1:8" ht="45" x14ac:dyDescent="0.25">
      <c r="A26" s="1" t="s">
        <v>34</v>
      </c>
      <c r="B26" s="41" t="s">
        <v>64</v>
      </c>
      <c r="C26" s="27" t="s">
        <v>14</v>
      </c>
      <c r="D26" s="17" t="s">
        <v>8</v>
      </c>
      <c r="E26" s="19">
        <v>350</v>
      </c>
      <c r="F26" s="18"/>
      <c r="G26" s="18">
        <f t="shared" si="1"/>
        <v>0</v>
      </c>
      <c r="H26" s="18"/>
    </row>
    <row r="27" spans="1:8" ht="60" x14ac:dyDescent="0.25">
      <c r="A27" s="1" t="s">
        <v>35</v>
      </c>
      <c r="B27" s="41" t="s">
        <v>65</v>
      </c>
      <c r="C27" s="41" t="s">
        <v>16</v>
      </c>
      <c r="D27" s="17" t="s">
        <v>8</v>
      </c>
      <c r="E27" s="19">
        <v>380</v>
      </c>
      <c r="F27" s="18"/>
      <c r="G27" s="18">
        <f t="shared" si="1"/>
        <v>0</v>
      </c>
      <c r="H27" s="18"/>
    </row>
    <row r="28" spans="1:8" ht="60" x14ac:dyDescent="0.25">
      <c r="A28" s="1" t="s">
        <v>36</v>
      </c>
      <c r="B28" s="41" t="s">
        <v>64</v>
      </c>
      <c r="C28" s="27" t="s">
        <v>18</v>
      </c>
      <c r="D28" s="17" t="s">
        <v>8</v>
      </c>
      <c r="E28" s="19">
        <v>150</v>
      </c>
      <c r="F28" s="18"/>
      <c r="G28" s="18">
        <f t="shared" si="1"/>
        <v>0</v>
      </c>
      <c r="H28" s="18"/>
    </row>
    <row r="29" spans="1:8" ht="60" x14ac:dyDescent="0.25">
      <c r="A29" s="1" t="s">
        <v>37</v>
      </c>
      <c r="B29" s="41" t="s">
        <v>56</v>
      </c>
      <c r="C29" s="41" t="s">
        <v>38</v>
      </c>
      <c r="D29" s="17" t="s">
        <v>8</v>
      </c>
      <c r="E29" s="19">
        <v>680</v>
      </c>
      <c r="F29" s="18"/>
      <c r="G29" s="18">
        <f t="shared" si="1"/>
        <v>0</v>
      </c>
      <c r="H29" s="18"/>
    </row>
    <row r="30" spans="1:8" ht="45" x14ac:dyDescent="0.25">
      <c r="A30" s="1" t="s">
        <v>39</v>
      </c>
      <c r="B30" s="41" t="s">
        <v>64</v>
      </c>
      <c r="C30" s="27" t="s">
        <v>20</v>
      </c>
      <c r="D30" s="17" t="s">
        <v>8</v>
      </c>
      <c r="E30" s="19">
        <v>30</v>
      </c>
      <c r="F30" s="18"/>
      <c r="G30" s="18">
        <f t="shared" si="1"/>
        <v>0</v>
      </c>
      <c r="H30" s="18"/>
    </row>
    <row r="31" spans="1:8" ht="45" x14ac:dyDescent="0.25">
      <c r="A31" s="1" t="s">
        <v>40</v>
      </c>
      <c r="B31" s="41" t="s">
        <v>67</v>
      </c>
      <c r="C31" s="41" t="s">
        <v>22</v>
      </c>
      <c r="D31" s="17" t="s">
        <v>8</v>
      </c>
      <c r="E31" s="19">
        <v>20</v>
      </c>
      <c r="F31" s="18"/>
      <c r="G31" s="18">
        <f t="shared" si="1"/>
        <v>0</v>
      </c>
      <c r="H31" s="18"/>
    </row>
    <row r="32" spans="1:8" ht="45" x14ac:dyDescent="0.25">
      <c r="A32" s="1" t="s">
        <v>41</v>
      </c>
      <c r="B32" s="41" t="s">
        <v>66</v>
      </c>
      <c r="C32" s="27" t="s">
        <v>24</v>
      </c>
      <c r="D32" s="17" t="s">
        <v>8</v>
      </c>
      <c r="E32" s="19">
        <v>20</v>
      </c>
      <c r="F32" s="18"/>
      <c r="G32" s="18">
        <f t="shared" si="1"/>
        <v>0</v>
      </c>
      <c r="H32" s="18"/>
    </row>
    <row r="33" spans="1:8" ht="45" x14ac:dyDescent="0.25">
      <c r="A33" s="1" t="s">
        <v>42</v>
      </c>
      <c r="B33" s="41" t="s">
        <v>57</v>
      </c>
      <c r="C33" s="27" t="s">
        <v>26</v>
      </c>
      <c r="D33" s="17" t="s">
        <v>8</v>
      </c>
      <c r="E33" s="19">
        <v>20</v>
      </c>
      <c r="F33" s="18"/>
      <c r="G33" s="18">
        <f t="shared" si="1"/>
        <v>0</v>
      </c>
      <c r="H33" s="18"/>
    </row>
    <row r="34" spans="1:8" ht="45.75" thickBot="1" x14ac:dyDescent="0.3">
      <c r="A34" s="20" t="s">
        <v>43</v>
      </c>
      <c r="B34" s="41" t="s">
        <v>66</v>
      </c>
      <c r="C34" s="28" t="s">
        <v>28</v>
      </c>
      <c r="D34" s="21" t="s">
        <v>29</v>
      </c>
      <c r="E34" s="22">
        <v>50</v>
      </c>
      <c r="F34" s="23"/>
      <c r="G34" s="18">
        <f t="shared" si="1"/>
        <v>0</v>
      </c>
      <c r="H34" s="23"/>
    </row>
    <row r="35" spans="1:8" ht="16.5" thickBot="1" x14ac:dyDescent="0.3">
      <c r="A35" s="52" t="s">
        <v>44</v>
      </c>
      <c r="B35" s="53"/>
      <c r="C35" s="53"/>
      <c r="D35" s="53"/>
      <c r="E35" s="53"/>
      <c r="F35" s="53"/>
      <c r="G35" s="38">
        <f>SUM(G23:G34)</f>
        <v>0</v>
      </c>
      <c r="H35" s="59"/>
    </row>
    <row r="36" spans="1:8" ht="16.5" thickBot="1" x14ac:dyDescent="0.3">
      <c r="A36" s="57" t="s">
        <v>48</v>
      </c>
      <c r="B36" s="58"/>
      <c r="C36" s="58"/>
      <c r="D36" s="58"/>
      <c r="E36" s="58"/>
      <c r="F36" s="58"/>
      <c r="G36" s="39">
        <f>G21+G35</f>
        <v>0</v>
      </c>
      <c r="H36" s="60"/>
    </row>
    <row r="37" spans="1:8" ht="16.5" thickBot="1" x14ac:dyDescent="0.3">
      <c r="A37" s="44" t="s">
        <v>49</v>
      </c>
      <c r="B37" s="45"/>
      <c r="C37" s="45"/>
      <c r="D37" s="45"/>
      <c r="E37" s="45"/>
      <c r="F37" s="45"/>
      <c r="G37" s="40">
        <f>G36*0.23</f>
        <v>0</v>
      </c>
      <c r="H37" s="60"/>
    </row>
    <row r="38" spans="1:8" ht="16.5" thickBot="1" x14ac:dyDescent="0.3">
      <c r="A38" s="44" t="s">
        <v>50</v>
      </c>
      <c r="B38" s="45"/>
      <c r="C38" s="45"/>
      <c r="D38" s="45"/>
      <c r="E38" s="45"/>
      <c r="F38" s="45"/>
      <c r="G38" s="40">
        <f>G36+G37</f>
        <v>0</v>
      </c>
      <c r="H38" s="61"/>
    </row>
    <row r="39" spans="1:8" x14ac:dyDescent="0.25">
      <c r="B39" s="2"/>
      <c r="C39" s="2"/>
      <c r="E39" s="30"/>
      <c r="F39" s="31"/>
      <c r="G39" s="31"/>
    </row>
    <row r="40" spans="1:8" x14ac:dyDescent="0.25">
      <c r="B40" s="2"/>
      <c r="C40" s="2"/>
      <c r="E40" s="30"/>
      <c r="F40" s="31"/>
      <c r="G40" s="31"/>
    </row>
    <row r="41" spans="1:8" x14ac:dyDescent="0.25">
      <c r="B41" s="63" t="s">
        <v>70</v>
      </c>
      <c r="C41" s="63"/>
      <c r="D41" s="63"/>
      <c r="E41" s="63"/>
      <c r="F41" s="63"/>
      <c r="G41" s="63"/>
    </row>
    <row r="43" spans="1:8" x14ac:dyDescent="0.25">
      <c r="B43" s="64" t="s">
        <v>71</v>
      </c>
      <c r="C43" s="64"/>
    </row>
    <row r="44" spans="1:8" x14ac:dyDescent="0.25">
      <c r="E44" s="30" t="s">
        <v>51</v>
      </c>
    </row>
  </sheetData>
  <mergeCells count="14">
    <mergeCell ref="B41:G41"/>
    <mergeCell ref="A2:B2"/>
    <mergeCell ref="B43:C43"/>
    <mergeCell ref="A35:F35"/>
    <mergeCell ref="H35:H38"/>
    <mergeCell ref="A36:F36"/>
    <mergeCell ref="A37:F37"/>
    <mergeCell ref="A38:F38"/>
    <mergeCell ref="C22:H22"/>
    <mergeCell ref="F2:H2"/>
    <mergeCell ref="C3:F3"/>
    <mergeCell ref="A6:H6"/>
    <mergeCell ref="C9:H9"/>
    <mergeCell ref="A21:F21"/>
  </mergeCells>
  <pageMargins left="0.7" right="0.7" top="0.75" bottom="0.75" header="0.3" footer="0.3"/>
  <pageSetup paperSize="9" scale="4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DI_25_2025 Przedmiar </vt:lpstr>
      <vt:lpstr>DI_25_2025 KO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Jarosław Nanowski</cp:lastModifiedBy>
  <cp:lastPrinted>2025-05-07T08:31:38Z</cp:lastPrinted>
  <dcterms:created xsi:type="dcterms:W3CDTF">2023-04-11T10:16:16Z</dcterms:created>
  <dcterms:modified xsi:type="dcterms:W3CDTF">2025-05-08T12:09:18Z</dcterms:modified>
</cp:coreProperties>
</file>