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C9" i="1" l="1"/>
  <c r="C10" i="1"/>
  <c r="C7" i="1"/>
  <c r="F5" i="1" l="1"/>
  <c r="F6" i="1"/>
  <c r="F7" i="1"/>
  <c r="F9" i="1"/>
  <c r="F10" i="1"/>
  <c r="F11" i="1"/>
  <c r="F12" i="1"/>
  <c r="F13" i="1"/>
  <c r="F14" i="1"/>
  <c r="F4" i="1"/>
  <c r="C11" i="1" l="1"/>
  <c r="C8" i="1"/>
  <c r="F8" i="1" s="1"/>
  <c r="F16" i="1" s="1"/>
  <c r="C6" i="1"/>
  <c r="C5" i="1"/>
  <c r="F18" i="1" l="1"/>
  <c r="F17" i="1"/>
</calcChain>
</file>

<file path=xl/sharedStrings.xml><?xml version="1.0" encoding="utf-8"?>
<sst xmlns="http://schemas.openxmlformats.org/spreadsheetml/2006/main" count="33" uniqueCount="26">
  <si>
    <t>Lp</t>
  </si>
  <si>
    <t>ilość</t>
  </si>
  <si>
    <t>j.m.</t>
  </si>
  <si>
    <t>wartość jednostkowa</t>
  </si>
  <si>
    <t>wartość</t>
  </si>
  <si>
    <t>Opis</t>
  </si>
  <si>
    <t>Rozbiórka nawierzchni jezdni</t>
  </si>
  <si>
    <t>Rozbiórka nawierzchni chodników</t>
  </si>
  <si>
    <t>Rozbiórka krawężników</t>
  </si>
  <si>
    <t>Korytowanie</t>
  </si>
  <si>
    <t>Regulacja studni teletechnicznych</t>
  </si>
  <si>
    <t>m2</t>
  </si>
  <si>
    <t xml:space="preserve">m </t>
  </si>
  <si>
    <t>m</t>
  </si>
  <si>
    <t>szt</t>
  </si>
  <si>
    <t>Wykonanie warstwy podbudowy gr. 20 cm z KŁ C30/50, 0/31,5</t>
  </si>
  <si>
    <t>Zabudowa nowych kratek ściekowych</t>
  </si>
  <si>
    <t>Regulacja studzienek kan. sanitarnej i deszczowej</t>
  </si>
  <si>
    <t>Zabudowa krawężnika 15x22 naławie betonowej C12/15</t>
  </si>
  <si>
    <t>SUMA</t>
  </si>
  <si>
    <t>Wymiana nawierzchni ul. Jarzębinowej w Augustowie</t>
  </si>
  <si>
    <t>VAT</t>
  </si>
  <si>
    <t>Brutto</t>
  </si>
  <si>
    <t>Wykonanie nawierzchni jezdni z kostki brukowej betonowej gr. 8 cm na podsypce cementowej</t>
  </si>
  <si>
    <t>Wykonanie nawierzchni chodnika z kostki brukowej betonowej gr. 8 cm na podsypce cementowej</t>
  </si>
  <si>
    <t>Przedmiar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</si>
</sst>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4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E25" sqref="E25"/>
    </sheetView>
  </sheetViews>
  <sheetFormatPr defaultRowHeight="15" x14ac:dyDescent="0.25"/>
  <cols>
    <col min="1" max="1" width="9.140625" style="2"/>
    <col min="2" max="2" width="87.42578125" customWidth="1"/>
    <col min="3" max="3" width="15.85546875" style="1" customWidth="1"/>
    <col min="4" max="4" width="11.42578125" style="1" customWidth="1"/>
    <col min="5" max="5" width="17.5703125" customWidth="1"/>
    <col min="6" max="6" width="22" customWidth="1"/>
  </cols>
  <sheetData>
    <row r="1" spans="1:6" ht="37.5" customHeight="1" x14ac:dyDescent="0.25">
      <c r="A1" s="12" t="s">
        <v>25</v>
      </c>
      <c r="B1" s="13"/>
      <c r="C1" s="13"/>
      <c r="D1" s="13"/>
      <c r="E1" s="13"/>
      <c r="F1" s="14"/>
    </row>
    <row r="2" spans="1:6" ht="24.75" customHeight="1" x14ac:dyDescent="0.25">
      <c r="A2" s="12" t="s">
        <v>20</v>
      </c>
      <c r="B2" s="13"/>
      <c r="C2" s="13"/>
      <c r="D2" s="13"/>
      <c r="E2" s="13"/>
      <c r="F2" s="14"/>
    </row>
    <row r="3" spans="1:6" ht="30" x14ac:dyDescent="0.25">
      <c r="A3" s="5" t="s">
        <v>0</v>
      </c>
      <c r="B3" s="5" t="s">
        <v>5</v>
      </c>
      <c r="C3" s="5" t="s">
        <v>1</v>
      </c>
      <c r="D3" s="5" t="s">
        <v>2</v>
      </c>
      <c r="E3" s="6" t="s">
        <v>3</v>
      </c>
      <c r="F3" s="5" t="s">
        <v>4</v>
      </c>
    </row>
    <row r="4" spans="1:6" x14ac:dyDescent="0.25">
      <c r="A4" s="5">
        <v>1</v>
      </c>
      <c r="B4" s="4" t="s">
        <v>6</v>
      </c>
      <c r="C4" s="3">
        <v>300</v>
      </c>
      <c r="D4" s="3" t="s">
        <v>11</v>
      </c>
      <c r="E4" s="7"/>
      <c r="F4" s="8">
        <f>C4*E4</f>
        <v>0</v>
      </c>
    </row>
    <row r="5" spans="1:6" x14ac:dyDescent="0.25">
      <c r="A5" s="5">
        <v>2</v>
      </c>
      <c r="B5" s="4" t="s">
        <v>7</v>
      </c>
      <c r="C5" s="9">
        <f>23.17+58.03+9.53</f>
        <v>90.73</v>
      </c>
      <c r="D5" s="3" t="s">
        <v>11</v>
      </c>
      <c r="E5" s="7"/>
      <c r="F5" s="8">
        <f t="shared" ref="F5:F14" si="0">C5*E5</f>
        <v>0</v>
      </c>
    </row>
    <row r="6" spans="1:6" x14ac:dyDescent="0.25">
      <c r="A6" s="5">
        <v>3</v>
      </c>
      <c r="B6" s="4" t="s">
        <v>8</v>
      </c>
      <c r="C6" s="9">
        <f>54.6+50.07</f>
        <v>104.67</v>
      </c>
      <c r="D6" s="3" t="s">
        <v>12</v>
      </c>
      <c r="E6" s="7"/>
      <c r="F6" s="8">
        <f t="shared" si="0"/>
        <v>0</v>
      </c>
    </row>
    <row r="7" spans="1:6" x14ac:dyDescent="0.25">
      <c r="A7" s="5">
        <v>4</v>
      </c>
      <c r="B7" s="4" t="s">
        <v>9</v>
      </c>
      <c r="C7" s="9">
        <f>C4+C5+26</f>
        <v>416.73</v>
      </c>
      <c r="D7" s="3" t="s">
        <v>11</v>
      </c>
      <c r="E7" s="7"/>
      <c r="F7" s="8">
        <f t="shared" si="0"/>
        <v>0</v>
      </c>
    </row>
    <row r="8" spans="1:6" x14ac:dyDescent="0.25">
      <c r="A8" s="5">
        <v>5</v>
      </c>
      <c r="B8" s="4" t="s">
        <v>15</v>
      </c>
      <c r="C8" s="9">
        <f>C7</f>
        <v>416.73</v>
      </c>
      <c r="D8" s="3" t="s">
        <v>11</v>
      </c>
      <c r="E8" s="7"/>
      <c r="F8" s="8">
        <f t="shared" si="0"/>
        <v>0</v>
      </c>
    </row>
    <row r="9" spans="1:6" x14ac:dyDescent="0.25">
      <c r="A9" s="5">
        <v>6</v>
      </c>
      <c r="B9" s="4" t="s">
        <v>18</v>
      </c>
      <c r="C9" s="9">
        <f>C6+12</f>
        <v>116.67</v>
      </c>
      <c r="D9" s="3" t="s">
        <v>13</v>
      </c>
      <c r="E9" s="7"/>
      <c r="F9" s="8">
        <f t="shared" si="0"/>
        <v>0</v>
      </c>
    </row>
    <row r="10" spans="1:6" x14ac:dyDescent="0.25">
      <c r="A10" s="5">
        <v>7</v>
      </c>
      <c r="B10" s="4" t="s">
        <v>23</v>
      </c>
      <c r="C10" s="3">
        <f>C4+26</f>
        <v>326</v>
      </c>
      <c r="D10" s="3" t="s">
        <v>11</v>
      </c>
      <c r="E10" s="7"/>
      <c r="F10" s="8">
        <f t="shared" si="0"/>
        <v>0</v>
      </c>
    </row>
    <row r="11" spans="1:6" x14ac:dyDescent="0.25">
      <c r="A11" s="5">
        <v>8</v>
      </c>
      <c r="B11" s="4" t="s">
        <v>24</v>
      </c>
      <c r="C11" s="9">
        <f>C5</f>
        <v>90.73</v>
      </c>
      <c r="D11" s="3" t="s">
        <v>11</v>
      </c>
      <c r="E11" s="7"/>
      <c r="F11" s="8">
        <f t="shared" si="0"/>
        <v>0</v>
      </c>
    </row>
    <row r="12" spans="1:6" x14ac:dyDescent="0.25">
      <c r="A12" s="5">
        <v>9</v>
      </c>
      <c r="B12" s="4" t="s">
        <v>17</v>
      </c>
      <c r="C12" s="3">
        <v>5</v>
      </c>
      <c r="D12" s="3" t="s">
        <v>14</v>
      </c>
      <c r="E12" s="7"/>
      <c r="F12" s="8">
        <f t="shared" si="0"/>
        <v>0</v>
      </c>
    </row>
    <row r="13" spans="1:6" x14ac:dyDescent="0.25">
      <c r="A13" s="5">
        <v>10</v>
      </c>
      <c r="B13" s="4" t="s">
        <v>10</v>
      </c>
      <c r="C13" s="3">
        <v>1</v>
      </c>
      <c r="D13" s="3" t="s">
        <v>14</v>
      </c>
      <c r="E13" s="7"/>
      <c r="F13" s="8">
        <f t="shared" si="0"/>
        <v>0</v>
      </c>
    </row>
    <row r="14" spans="1:6" x14ac:dyDescent="0.25">
      <c r="A14" s="5">
        <v>11</v>
      </c>
      <c r="B14" s="4" t="s">
        <v>16</v>
      </c>
      <c r="C14" s="3">
        <v>2</v>
      </c>
      <c r="D14" s="3" t="s">
        <v>14</v>
      </c>
      <c r="E14" s="7"/>
      <c r="F14" s="8">
        <f t="shared" si="0"/>
        <v>0</v>
      </c>
    </row>
    <row r="16" spans="1:6" x14ac:dyDescent="0.25">
      <c r="E16" s="10" t="s">
        <v>19</v>
      </c>
      <c r="F16" s="11">
        <f>SUM(F4:F14)</f>
        <v>0</v>
      </c>
    </row>
    <row r="17" spans="5:6" x14ac:dyDescent="0.25">
      <c r="E17" s="10" t="s">
        <v>21</v>
      </c>
      <c r="F17" s="11">
        <f>F16*0.23</f>
        <v>0</v>
      </c>
    </row>
    <row r="18" spans="5:6" x14ac:dyDescent="0.25">
      <c r="E18" s="10" t="s">
        <v>22</v>
      </c>
      <c r="F18" s="11">
        <f>F16*1.23</f>
        <v>0</v>
      </c>
    </row>
  </sheetData>
  <mergeCells count="2">
    <mergeCell ref="A1:F1"/>
    <mergeCell ref="A2:F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2024-02-13T12:47:50Z</dcterms:modified>
</cp:coreProperties>
</file>