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0.68.114\Pliki\ADM\Zamówienia\Przetargi 2025\21. DZA.381.21.2025 SM\4. SWZ\"/>
    </mc:Choice>
  </mc:AlternateContent>
  <xr:revisionPtr revIDLastSave="0" documentId="13_ncr:1_{1BF81EB1-D674-4E63-A004-6755F13FC3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asortymentowo - cenow" sheetId="1" r:id="rId1"/>
  </sheets>
  <calcPr calcId="181029"/>
</workbook>
</file>

<file path=xl/calcChain.xml><?xml version="1.0" encoding="utf-8"?>
<calcChain xmlns="http://schemas.openxmlformats.org/spreadsheetml/2006/main">
  <c r="I29" i="1" l="1"/>
  <c r="K29" i="1" s="1"/>
  <c r="H29" i="1"/>
  <c r="H30" i="1"/>
  <c r="I30" i="1"/>
  <c r="I11" i="1"/>
  <c r="K11" i="1" s="1"/>
  <c r="H11" i="1"/>
  <c r="J30" i="1" l="1"/>
  <c r="I31" i="1"/>
  <c r="K30" i="1"/>
  <c r="K31" i="1" s="1"/>
  <c r="J29" i="1"/>
  <c r="J11" i="1"/>
  <c r="J31" i="1" l="1"/>
  <c r="I12" i="1"/>
  <c r="K12" i="1" l="1"/>
  <c r="J12" i="1"/>
</calcChain>
</file>

<file path=xl/sharedStrings.xml><?xml version="1.0" encoding="utf-8"?>
<sst xmlns="http://schemas.openxmlformats.org/spreadsheetml/2006/main" count="52" uniqueCount="28">
  <si>
    <t>LP</t>
  </si>
  <si>
    <t>Nazwa międzynarodowa</t>
  </si>
  <si>
    <t>Jedn.</t>
  </si>
  <si>
    <t>Ilość</t>
  </si>
  <si>
    <t>Wartość
VAT</t>
  </si>
  <si>
    <t>Wykonawca</t>
  </si>
  <si>
    <t>(pełna nazwa/firma, adres, w zależności od podmiotu: NIP/PESEL, KRS/CEiDG)</t>
  </si>
  <si>
    <t>reprezentowany przez:</t>
  </si>
  <si>
    <t>(imię, nazwisko, stanowisko/podstawa do reprezentacji)</t>
  </si>
  <si>
    <t>….........................................................</t>
  </si>
  <si>
    <t>Formularz asortymentowo - cenowy</t>
  </si>
  <si>
    <t xml:space="preserve"> Nazwa handlowa dawka i postać</t>
  </si>
  <si>
    <t xml:space="preserve">
VAT %</t>
  </si>
  <si>
    <t>Kod EAN</t>
  </si>
  <si>
    <r>
      <t xml:space="preserve">                     Wartość końcowa </t>
    </r>
    <r>
      <rPr>
        <b/>
        <i/>
        <sz val="8"/>
        <color rgb="FF000000"/>
        <rFont val="Times New Roman"/>
        <family val="1"/>
        <charset val="238"/>
      </rPr>
      <t>(suma poszczególnych pozycji)</t>
    </r>
    <r>
      <rPr>
        <b/>
        <sz val="8"/>
        <color rgb="FF000000"/>
        <rFont val="Times New Roman"/>
        <family val="1"/>
        <charset val="238"/>
      </rPr>
      <t xml:space="preserve">  &gt;&gt;</t>
    </r>
  </si>
  <si>
    <t>Załącznik nr 2 do SWZ</t>
  </si>
  <si>
    <t>Zamawiający wymaga, aby oferowany lek znajdował się w części B na liście leków refundowanych w dniu otwarcia ofert</t>
  </si>
  <si>
    <t>Ozanimod, kapsułki twarde, 0.92mg x 28 tabl.</t>
  </si>
  <si>
    <t>op.</t>
  </si>
  <si>
    <t xml:space="preserve">Cena 
netto za opakowanie </t>
  </si>
  <si>
    <t xml:space="preserve">Cena  brutto za opakowanie </t>
  </si>
  <si>
    <t xml:space="preserve">Wartość
netto </t>
  </si>
  <si>
    <t xml:space="preserve">Wartość
brutto </t>
  </si>
  <si>
    <t>Siponimod, tabletki powlekane, 2 mg  x 28 tabl.</t>
  </si>
  <si>
    <t>Ofatumumab, roztwór do wstrzykiwań, 20mg/0.4ml, amp.-strzyk. 0.4ml x 1 wstrzykiwacz</t>
  </si>
  <si>
    <t>DZA. 381.21.2025</t>
  </si>
  <si>
    <t>PAKIET 1 Ozanimod</t>
  </si>
  <si>
    <t>PAKIET 2 Ofatumumab, Siponimod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</si>
</sst>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.00&quot; &quot;[$€-407];[Red]&quot;-&quot;#,##0.00&quot; &quot;[$€-407]"/>
    <numFmt numFmtId="166" formatCode="_-* #,##0_-;\-* #,##0_-;_-* &quot;-&quot;??_-;_-@_-"/>
    <numFmt numFmtId="167" formatCode="_-* #,##0.00\ _z_ł_-;\-* #,##0.00\ _z_ł_-;_-* &quot;-&quot;??\ _z_ł_-;_-@_-"/>
  </numFmts>
  <fonts count="21"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color rgb="FF000000"/>
      <name val="Arial"/>
      <family val="2"/>
    </font>
    <font>
      <sz val="11"/>
      <color rgb="FF000000"/>
      <name val="Czcionka tekstu podstawowego"/>
      <family val="2"/>
      <charset val="238"/>
    </font>
    <font>
      <i/>
      <sz val="8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u/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8"/>
      <color rgb="FF000000"/>
      <name val="Times New Roman"/>
      <family val="1"/>
      <charset val="238"/>
    </font>
    <font>
      <b/>
      <sz val="8"/>
      <color rgb="FF0070C0"/>
      <name val="Times New Roman"/>
      <family val="1"/>
      <charset val="238"/>
    </font>
    <font>
      <sz val="11"/>
      <color rgb="FF0070C0"/>
      <name val="Arial"/>
      <family val="2"/>
      <charset val="238"/>
    </font>
    <font>
      <b/>
      <sz val="8"/>
      <color rgb="FFFF0000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color rgb="FF00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FFFB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  <fill>
      <patternFill patternType="solid">
        <fgColor theme="0"/>
        <bgColor rgb="FFFFFFB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5" fontId="2" fillId="0" borderId="0" applyBorder="0" applyProtection="0"/>
    <xf numFmtId="164" fontId="6" fillId="0" borderId="0" applyFont="0" applyFill="0" applyBorder="0" applyAlignment="0" applyProtection="0"/>
    <xf numFmtId="0" fontId="8" fillId="0" borderId="0"/>
    <xf numFmtId="9" fontId="6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4" fillId="0" borderId="0" xfId="5" applyFont="1" applyAlignment="1">
      <alignment horizontal="center" vertical="center"/>
    </xf>
    <xf numFmtId="166" fontId="4" fillId="0" borderId="0" xfId="5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164" fontId="4" fillId="0" borderId="0" xfId="5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vertical="center"/>
    </xf>
    <xf numFmtId="164" fontId="11" fillId="0" borderId="1" xfId="5" applyFont="1" applyBorder="1" applyAlignment="1">
      <alignment horizontal="center" vertical="center" wrapText="1"/>
    </xf>
    <xf numFmtId="164" fontId="13" fillId="0" borderId="1" xfId="5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13" fillId="0" borderId="0" xfId="5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6" applyFont="1" applyAlignment="1">
      <alignment horizontal="left" vertical="center"/>
    </xf>
    <xf numFmtId="0" fontId="13" fillId="0" borderId="0" xfId="6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166" fontId="11" fillId="0" borderId="0" xfId="5" applyNumberFormat="1" applyFont="1" applyAlignment="1">
      <alignment horizontal="center" vertical="center"/>
    </xf>
    <xf numFmtId="164" fontId="11" fillId="0" borderId="0" xfId="5" applyFont="1" applyAlignment="1">
      <alignment horizontal="right" vertical="center"/>
    </xf>
    <xf numFmtId="164" fontId="11" fillId="0" borderId="0" xfId="5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66" fontId="14" fillId="3" borderId="1" xfId="5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164" fontId="14" fillId="5" borderId="1" xfId="5" applyFont="1" applyFill="1" applyBorder="1" applyAlignment="1" applyProtection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5" applyNumberFormat="1" applyFont="1" applyFill="1" applyBorder="1" applyAlignment="1" applyProtection="1">
      <alignment horizontal="center" vertical="center" wrapText="1"/>
    </xf>
    <xf numFmtId="9" fontId="11" fillId="0" borderId="1" xfId="7" applyFont="1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center" vertical="center"/>
    </xf>
    <xf numFmtId="164" fontId="18" fillId="4" borderId="1" xfId="5" applyFont="1" applyFill="1" applyBorder="1" applyAlignment="1">
      <alignment horizontal="center" vertical="center"/>
    </xf>
    <xf numFmtId="167" fontId="18" fillId="4" borderId="1" xfId="0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13" fillId="0" borderId="2" xfId="0" applyFont="1" applyBorder="1" applyAlignment="1">
      <alignment horizontal="left" vertical="center"/>
    </xf>
    <xf numFmtId="0" fontId="13" fillId="0" borderId="1" xfId="0" applyFont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3" fillId="0" borderId="4" xfId="0" applyFont="1" applyBorder="1" applyAlignment="1">
      <alignment horizontal="right" vertical="center" wrapText="1"/>
    </xf>
    <xf numFmtId="0" fontId="13" fillId="0" borderId="5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left" vertical="center" wrapText="1"/>
    </xf>
  </cellXfs>
  <cellStyles count="8">
    <cellStyle name="Dziesiętny" xfId="5" builtinId="3"/>
    <cellStyle name="Heading" xfId="1" xr:uid="{00000000-0005-0000-0000-000000000000}"/>
    <cellStyle name="Heading1" xfId="2" xr:uid="{00000000-0005-0000-0000-000001000000}"/>
    <cellStyle name="Normalny" xfId="0" builtinId="0" customBuiltin="1"/>
    <cellStyle name="Procentowy" xfId="7" builtinId="5"/>
    <cellStyle name="Result" xfId="3" xr:uid="{00000000-0005-0000-0000-000003000000}"/>
    <cellStyle name="Result2" xfId="4" xr:uid="{00000000-0005-0000-0000-000004000000}"/>
    <cellStyle name="TableStyleLight1" xfId="6" xr:uid="{935DDE87-E90F-4E25-9D21-9CBBD4329F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9"/>
  <sheetViews>
    <sheetView tabSelected="1" zoomScale="106" zoomScaleNormal="106" workbookViewId="0">
      <selection activeCell="O36" sqref="O36"/>
    </sheetView>
  </sheetViews>
  <sheetFormatPr defaultRowHeight="11.25"/>
  <cols>
    <col min="1" max="1" width="2.625" style="1" bestFit="1" customWidth="1"/>
    <col min="2" max="2" width="57.75" style="3" customWidth="1"/>
    <col min="3" max="3" width="4.625" style="2" bestFit="1" customWidth="1"/>
    <col min="4" max="4" width="4.625" style="5" bestFit="1" customWidth="1"/>
    <col min="5" max="5" width="7.125" style="7" bestFit="1" customWidth="1"/>
    <col min="6" max="6" width="8.625" style="4" bestFit="1" customWidth="1"/>
    <col min="7" max="7" width="7.875" style="4" bestFit="1" customWidth="1"/>
    <col min="8" max="9" width="8.625" style="4" bestFit="1" customWidth="1"/>
    <col min="10" max="1014" width="10.75" style="1" customWidth="1"/>
    <col min="1015" max="1015" width="9" style="1" customWidth="1"/>
    <col min="1016" max="16384" width="9" style="1"/>
  </cols>
  <sheetData>
    <row r="1" spans="1:12" ht="14.25">
      <c r="B1" s="11" t="s">
        <v>5</v>
      </c>
      <c r="K1" s="42" t="s">
        <v>15</v>
      </c>
      <c r="L1" s="43"/>
    </row>
    <row r="2" spans="1:12" ht="14.25">
      <c r="B2" s="11" t="s">
        <v>9</v>
      </c>
      <c r="K2" s="42" t="s">
        <v>25</v>
      </c>
      <c r="L2" s="43"/>
    </row>
    <row r="3" spans="1:12">
      <c r="B3" s="10" t="s">
        <v>6</v>
      </c>
      <c r="C3" s="9"/>
      <c r="D3" s="9"/>
      <c r="E3" s="9"/>
    </row>
    <row r="4" spans="1:12">
      <c r="B4" s="12" t="s">
        <v>7</v>
      </c>
      <c r="C4" s="9"/>
    </row>
    <row r="5" spans="1:12">
      <c r="B5" s="12"/>
      <c r="C5" s="9"/>
    </row>
    <row r="6" spans="1:12">
      <c r="B6" s="10" t="s">
        <v>8</v>
      </c>
      <c r="C6" s="9"/>
      <c r="D6" s="9"/>
    </row>
    <row r="7" spans="1:12" ht="15">
      <c r="A7" s="46" t="s">
        <v>10</v>
      </c>
      <c r="B7" s="46"/>
      <c r="C7" s="46"/>
      <c r="D7" s="46"/>
      <c r="E7" s="46"/>
      <c r="F7" s="46"/>
      <c r="G7" s="46"/>
      <c r="H7" s="46"/>
      <c r="I7" s="46"/>
      <c r="J7" s="47"/>
      <c r="K7" s="47"/>
      <c r="L7" s="47"/>
    </row>
    <row r="8" spans="1:12">
      <c r="A8" s="44" t="s">
        <v>26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23"/>
    </row>
    <row r="9" spans="1:12" ht="48" customHeight="1">
      <c r="A9" s="30" t="s">
        <v>0</v>
      </c>
      <c r="B9" s="30" t="s">
        <v>1</v>
      </c>
      <c r="C9" s="30" t="s">
        <v>2</v>
      </c>
      <c r="D9" s="31" t="s">
        <v>3</v>
      </c>
      <c r="E9" s="32" t="s">
        <v>11</v>
      </c>
      <c r="F9" s="33" t="s">
        <v>19</v>
      </c>
      <c r="G9" s="34" t="s">
        <v>12</v>
      </c>
      <c r="H9" s="32" t="s">
        <v>20</v>
      </c>
      <c r="I9" s="33" t="s">
        <v>21</v>
      </c>
      <c r="J9" s="33" t="s">
        <v>4</v>
      </c>
      <c r="K9" s="33" t="s">
        <v>22</v>
      </c>
      <c r="L9" s="32" t="s">
        <v>13</v>
      </c>
    </row>
    <row r="10" spans="1:12">
      <c r="A10" s="30">
        <v>1</v>
      </c>
      <c r="B10" s="30">
        <v>2</v>
      </c>
      <c r="C10" s="30">
        <v>3</v>
      </c>
      <c r="D10" s="31">
        <v>4</v>
      </c>
      <c r="E10" s="32">
        <v>5</v>
      </c>
      <c r="F10" s="35">
        <v>6</v>
      </c>
      <c r="G10" s="34">
        <v>6</v>
      </c>
      <c r="H10" s="32">
        <v>8</v>
      </c>
      <c r="I10" s="35">
        <v>9</v>
      </c>
      <c r="J10" s="35">
        <v>10</v>
      </c>
      <c r="K10" s="35">
        <v>11</v>
      </c>
      <c r="L10" s="32">
        <v>12</v>
      </c>
    </row>
    <row r="11" spans="1:12" ht="22.5" customHeight="1">
      <c r="A11" s="13">
        <v>1</v>
      </c>
      <c r="B11" s="14" t="s">
        <v>17</v>
      </c>
      <c r="C11" s="15" t="s">
        <v>18</v>
      </c>
      <c r="D11" s="15">
        <v>51</v>
      </c>
      <c r="E11" s="17"/>
      <c r="F11" s="18"/>
      <c r="G11" s="36"/>
      <c r="H11" s="18">
        <f>F11*108%</f>
        <v>0</v>
      </c>
      <c r="I11" s="18">
        <f>D11*F11</f>
        <v>0</v>
      </c>
      <c r="J11" s="37">
        <f>I11*8%</f>
        <v>0</v>
      </c>
      <c r="K11" s="37">
        <f>I11*108%</f>
        <v>0</v>
      </c>
      <c r="L11" s="16"/>
    </row>
    <row r="12" spans="1:12" s="8" customFormat="1" ht="11.25" customHeight="1">
      <c r="A12" s="45" t="s">
        <v>14</v>
      </c>
      <c r="B12" s="45"/>
      <c r="C12" s="45"/>
      <c r="D12" s="45"/>
      <c r="E12" s="45"/>
      <c r="F12" s="19"/>
      <c r="G12" s="19"/>
      <c r="H12" s="19"/>
      <c r="I12" s="38">
        <f>D11*F11</f>
        <v>0</v>
      </c>
      <c r="J12" s="39">
        <f>I12*8%</f>
        <v>0</v>
      </c>
      <c r="K12" s="39">
        <f>I12*108%</f>
        <v>0</v>
      </c>
      <c r="L12" s="20"/>
    </row>
    <row r="13" spans="1:12" s="8" customFormat="1" ht="11.25" customHeight="1">
      <c r="A13" s="49"/>
      <c r="B13" s="50"/>
      <c r="C13" s="51"/>
      <c r="D13" s="51"/>
      <c r="E13" s="51"/>
      <c r="F13" s="51"/>
      <c r="G13" s="51"/>
      <c r="H13" s="51"/>
      <c r="I13" s="51"/>
      <c r="J13" s="51"/>
      <c r="K13" s="51"/>
      <c r="L13" s="51"/>
    </row>
    <row r="14" spans="1:12" s="8" customFormat="1" ht="11.25" customHeight="1">
      <c r="A14" s="24"/>
      <c r="B14" s="25"/>
      <c r="C14" s="25"/>
      <c r="D14" s="25"/>
      <c r="E14" s="25"/>
      <c r="F14" s="25"/>
      <c r="G14" s="25"/>
      <c r="H14" s="25"/>
      <c r="I14" s="21"/>
      <c r="J14" s="22"/>
      <c r="K14" s="22"/>
      <c r="L14" s="22"/>
    </row>
    <row r="15" spans="1:12" s="8" customFormat="1" ht="11.25" customHeight="1">
      <c r="A15" s="48" t="s">
        <v>16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1:12">
      <c r="A16" s="23"/>
      <c r="B16" s="11"/>
      <c r="C16" s="26"/>
      <c r="D16" s="27"/>
      <c r="E16" s="28"/>
      <c r="F16" s="29"/>
      <c r="G16" s="29"/>
      <c r="H16" s="29"/>
      <c r="I16" s="29"/>
      <c r="J16" s="23"/>
      <c r="K16" s="23"/>
      <c r="L16" s="23"/>
    </row>
    <row r="19" spans="1:12" ht="14.25">
      <c r="B19" s="11" t="s">
        <v>5</v>
      </c>
      <c r="K19" s="42" t="s">
        <v>15</v>
      </c>
      <c r="L19" s="43"/>
    </row>
    <row r="20" spans="1:12" ht="14.25">
      <c r="B20" s="11" t="s">
        <v>9</v>
      </c>
      <c r="K20" s="42" t="s">
        <v>25</v>
      </c>
      <c r="L20" s="43"/>
    </row>
    <row r="21" spans="1:12">
      <c r="B21" s="10" t="s">
        <v>6</v>
      </c>
      <c r="C21" s="9"/>
      <c r="D21" s="9"/>
      <c r="E21" s="9"/>
    </row>
    <row r="22" spans="1:12">
      <c r="B22" s="12" t="s">
        <v>7</v>
      </c>
      <c r="C22" s="9"/>
    </row>
    <row r="23" spans="1:12">
      <c r="B23" s="12"/>
      <c r="C23" s="9"/>
    </row>
    <row r="24" spans="1:12">
      <c r="B24" s="10" t="s">
        <v>8</v>
      </c>
      <c r="C24" s="9"/>
      <c r="D24" s="9"/>
    </row>
    <row r="25" spans="1:12" ht="15">
      <c r="A25" s="46" t="s">
        <v>10</v>
      </c>
      <c r="B25" s="46"/>
      <c r="C25" s="46"/>
      <c r="D25" s="46"/>
      <c r="E25" s="46"/>
      <c r="F25" s="46"/>
      <c r="G25" s="46"/>
      <c r="H25" s="46"/>
      <c r="I25" s="46"/>
      <c r="J25" s="47"/>
      <c r="K25" s="47"/>
      <c r="L25" s="47"/>
    </row>
    <row r="26" spans="1:12">
      <c r="A26" s="44" t="s">
        <v>27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23"/>
    </row>
    <row r="27" spans="1:12" ht="42">
      <c r="A27" s="30" t="s">
        <v>0</v>
      </c>
      <c r="B27" s="30" t="s">
        <v>1</v>
      </c>
      <c r="C27" s="30" t="s">
        <v>2</v>
      </c>
      <c r="D27" s="31" t="s">
        <v>3</v>
      </c>
      <c r="E27" s="32" t="s">
        <v>11</v>
      </c>
      <c r="F27" s="33" t="s">
        <v>19</v>
      </c>
      <c r="G27" s="34" t="s">
        <v>12</v>
      </c>
      <c r="H27" s="32" t="s">
        <v>20</v>
      </c>
      <c r="I27" s="33" t="s">
        <v>21</v>
      </c>
      <c r="J27" s="33" t="s">
        <v>4</v>
      </c>
      <c r="K27" s="33" t="s">
        <v>22</v>
      </c>
      <c r="L27" s="32" t="s">
        <v>13</v>
      </c>
    </row>
    <row r="28" spans="1:12">
      <c r="A28" s="30">
        <v>1</v>
      </c>
      <c r="B28" s="30">
        <v>2</v>
      </c>
      <c r="C28" s="30">
        <v>3</v>
      </c>
      <c r="D28" s="31">
        <v>4</v>
      </c>
      <c r="E28" s="32">
        <v>5</v>
      </c>
      <c r="F28" s="35">
        <v>6</v>
      </c>
      <c r="G28" s="34">
        <v>6</v>
      </c>
      <c r="H28" s="32">
        <v>8</v>
      </c>
      <c r="I28" s="35">
        <v>9</v>
      </c>
      <c r="J28" s="35">
        <v>10</v>
      </c>
      <c r="K28" s="35">
        <v>11</v>
      </c>
      <c r="L28" s="32">
        <v>12</v>
      </c>
    </row>
    <row r="29" spans="1:12">
      <c r="A29" s="41">
        <v>1</v>
      </c>
      <c r="B29" s="14" t="s">
        <v>24</v>
      </c>
      <c r="C29" s="15" t="s">
        <v>18</v>
      </c>
      <c r="D29" s="15">
        <v>29</v>
      </c>
      <c r="E29" s="40"/>
      <c r="F29" s="18"/>
      <c r="G29" s="36"/>
      <c r="H29" s="18">
        <f>F29*108%</f>
        <v>0</v>
      </c>
      <c r="I29" s="18">
        <f>D29*F29</f>
        <v>0</v>
      </c>
      <c r="J29" s="37">
        <f>I29*8%</f>
        <v>0</v>
      </c>
      <c r="K29" s="37">
        <f>I29*108%</f>
        <v>0</v>
      </c>
      <c r="L29" s="40"/>
    </row>
    <row r="30" spans="1:12">
      <c r="A30" s="13">
        <v>2</v>
      </c>
      <c r="B30" s="14" t="s">
        <v>23</v>
      </c>
      <c r="C30" s="15" t="s">
        <v>18</v>
      </c>
      <c r="D30" s="15">
        <v>12</v>
      </c>
      <c r="E30" s="17"/>
      <c r="F30" s="18"/>
      <c r="G30" s="36"/>
      <c r="H30" s="18">
        <f>F30*108%</f>
        <v>0</v>
      </c>
      <c r="I30" s="18">
        <f>D30*F30</f>
        <v>0</v>
      </c>
      <c r="J30" s="37">
        <f>I30*8%</f>
        <v>0</v>
      </c>
      <c r="K30" s="37">
        <f>I30*108%</f>
        <v>0</v>
      </c>
      <c r="L30" s="16"/>
    </row>
    <row r="31" spans="1:12" ht="11.25" customHeight="1">
      <c r="A31" s="53" t="s">
        <v>14</v>
      </c>
      <c r="B31" s="54"/>
      <c r="C31" s="54"/>
      <c r="D31" s="54"/>
      <c r="E31" s="55"/>
      <c r="F31" s="19"/>
      <c r="G31" s="19"/>
      <c r="H31" s="19"/>
      <c r="I31" s="38">
        <f>SUM(I29:I30)</f>
        <v>0</v>
      </c>
      <c r="J31" s="39">
        <f>SUM(J29:J30)</f>
        <v>0</v>
      </c>
      <c r="K31" s="39">
        <f>SUM(K29:K30)</f>
        <v>0</v>
      </c>
      <c r="L31" s="20"/>
    </row>
    <row r="32" spans="1:12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pans="1:12">
      <c r="A33" s="24"/>
      <c r="B33" s="25"/>
      <c r="C33" s="25"/>
      <c r="D33" s="25"/>
      <c r="E33" s="25"/>
      <c r="F33" s="25"/>
      <c r="G33" s="25"/>
      <c r="H33" s="25"/>
      <c r="I33" s="21"/>
      <c r="J33" s="22"/>
      <c r="K33" s="22"/>
      <c r="L33" s="22"/>
    </row>
    <row r="34" spans="1:12" ht="14.25" customHeight="1">
      <c r="A34" s="48" t="s">
        <v>16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</row>
    <row r="35" spans="1:12">
      <c r="A35" s="23"/>
      <c r="B35" s="11"/>
      <c r="C35" s="26"/>
      <c r="D35" s="27"/>
      <c r="E35" s="28"/>
      <c r="F35" s="29"/>
      <c r="G35" s="29"/>
      <c r="H35" s="29"/>
      <c r="I35" s="29"/>
      <c r="J35" s="23"/>
      <c r="K35" s="23"/>
      <c r="L35" s="23"/>
    </row>
    <row r="108" spans="1:9" s="6" customFormat="1">
      <c r="A108" s="1"/>
      <c r="B108" s="3"/>
      <c r="C108" s="2"/>
      <c r="D108" s="5"/>
      <c r="E108" s="7"/>
      <c r="F108" s="4"/>
      <c r="G108" s="4"/>
      <c r="H108" s="4"/>
      <c r="I108" s="4"/>
    </row>
    <row r="109" spans="1:9" s="6" customFormat="1">
      <c r="A109" s="1"/>
      <c r="B109" s="3"/>
      <c r="C109" s="2"/>
      <c r="D109" s="5"/>
      <c r="E109" s="7"/>
      <c r="F109" s="4"/>
      <c r="G109" s="4"/>
      <c r="H109" s="4"/>
      <c r="I109" s="4"/>
    </row>
  </sheetData>
  <mergeCells count="14">
    <mergeCell ref="A34:L34"/>
    <mergeCell ref="A13:L13"/>
    <mergeCell ref="A15:L15"/>
    <mergeCell ref="K19:L19"/>
    <mergeCell ref="K20:L20"/>
    <mergeCell ref="A31:E31"/>
    <mergeCell ref="A25:L25"/>
    <mergeCell ref="A32:L32"/>
    <mergeCell ref="A26:K26"/>
    <mergeCell ref="K1:L1"/>
    <mergeCell ref="K2:L2"/>
    <mergeCell ref="A12:E12"/>
    <mergeCell ref="A7:L7"/>
    <mergeCell ref="A8:K8"/>
  </mergeCells>
  <pageMargins left="0.56000000000000005" right="0.53" top="0.28999999999999998" bottom="0.3" header="0" footer="0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asortymentowo - cenow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Kochan</dc:creator>
  <cp:lastModifiedBy>Małgorzata Warszawska</cp:lastModifiedBy>
  <cp:revision>16</cp:revision>
  <cp:lastPrinted>2025-04-14T09:36:18Z</cp:lastPrinted>
  <dcterms:created xsi:type="dcterms:W3CDTF">2009-04-16T11:32:48Z</dcterms:created>
  <dcterms:modified xsi:type="dcterms:W3CDTF">2025-05-13T12:01:12Z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