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sosik\Documents\Zapytania ofertowe\2025\Środki czystości\"/>
    </mc:Choice>
  </mc:AlternateContent>
  <xr:revisionPtr revIDLastSave="0" documentId="13_ncr:1_{23025554-0FEA-42B6-9097-B737D93A14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środki " sheetId="1" r:id="rId1"/>
  </sheets>
  <definedNames>
    <definedName name="DaneZewnętrzne_1" localSheetId="0" hidden="1">'środki '!$A$2:$D$69</definedName>
    <definedName name="_xlnm.Print_Titles" localSheetId="0">'środki '!$2:$2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J3" i="1" s="1"/>
  <c r="I3" i="1"/>
  <c r="H4" i="1"/>
  <c r="J4" i="1" s="1"/>
  <c r="I4" i="1"/>
  <c r="H5" i="1"/>
  <c r="J5" i="1" s="1"/>
  <c r="I5" i="1"/>
  <c r="H6" i="1"/>
  <c r="J6" i="1" s="1"/>
  <c r="I6" i="1"/>
  <c r="H7" i="1"/>
  <c r="J7" i="1" s="1"/>
  <c r="I7" i="1"/>
  <c r="H8" i="1"/>
  <c r="J8" i="1" s="1"/>
  <c r="I8" i="1"/>
  <c r="H9" i="1"/>
  <c r="J9" i="1" s="1"/>
  <c r="I9" i="1"/>
  <c r="H10" i="1"/>
  <c r="J10" i="1" s="1"/>
  <c r="I10" i="1"/>
  <c r="H11" i="1"/>
  <c r="J11" i="1" s="1"/>
  <c r="I11" i="1"/>
  <c r="H12" i="1"/>
  <c r="J12" i="1" s="1"/>
  <c r="I12" i="1"/>
  <c r="H13" i="1"/>
  <c r="J13" i="1" s="1"/>
  <c r="I13" i="1"/>
  <c r="H14" i="1"/>
  <c r="J14" i="1" s="1"/>
  <c r="I14" i="1"/>
  <c r="H15" i="1"/>
  <c r="J15" i="1" s="1"/>
  <c r="I15" i="1"/>
  <c r="H16" i="1"/>
  <c r="J16" i="1" s="1"/>
  <c r="I16" i="1"/>
  <c r="H17" i="1"/>
  <c r="J17" i="1" s="1"/>
  <c r="I17" i="1"/>
  <c r="H18" i="1"/>
  <c r="I18" i="1"/>
  <c r="J18" i="1"/>
  <c r="H19" i="1"/>
  <c r="J19" i="1" s="1"/>
  <c r="I19" i="1"/>
  <c r="H20" i="1"/>
  <c r="J20" i="1" s="1"/>
  <c r="I20" i="1"/>
  <c r="H21" i="1"/>
  <c r="I21" i="1"/>
  <c r="J21" i="1"/>
  <c r="H22" i="1"/>
  <c r="I22" i="1"/>
  <c r="J22" i="1"/>
  <c r="H23" i="1"/>
  <c r="J23" i="1" s="1"/>
  <c r="I23" i="1"/>
  <c r="H24" i="1"/>
  <c r="J24" i="1" s="1"/>
  <c r="I24" i="1"/>
  <c r="H25" i="1"/>
  <c r="J25" i="1" s="1"/>
  <c r="I25" i="1"/>
  <c r="H26" i="1"/>
  <c r="J26" i="1" s="1"/>
  <c r="I26" i="1"/>
  <c r="H27" i="1"/>
  <c r="J27" i="1" s="1"/>
  <c r="I27" i="1"/>
  <c r="H28" i="1"/>
  <c r="J28" i="1" s="1"/>
  <c r="I28" i="1"/>
  <c r="H29" i="1"/>
  <c r="I29" i="1"/>
  <c r="J29" i="1"/>
  <c r="H30" i="1"/>
  <c r="J30" i="1" s="1"/>
  <c r="I30" i="1"/>
  <c r="H31" i="1"/>
  <c r="J31" i="1" s="1"/>
  <c r="I31" i="1"/>
  <c r="H32" i="1"/>
  <c r="J32" i="1" s="1"/>
  <c r="I32" i="1"/>
  <c r="H33" i="1"/>
  <c r="J33" i="1" s="1"/>
  <c r="I33" i="1"/>
  <c r="H34" i="1"/>
  <c r="I34" i="1"/>
  <c r="J34" i="1"/>
  <c r="H35" i="1"/>
  <c r="J35" i="1" s="1"/>
  <c r="I35" i="1"/>
  <c r="H36" i="1"/>
  <c r="J36" i="1" s="1"/>
  <c r="I36" i="1"/>
  <c r="H37" i="1"/>
  <c r="I37" i="1"/>
  <c r="J37" i="1"/>
  <c r="H38" i="1"/>
  <c r="I38" i="1"/>
  <c r="J38" i="1"/>
  <c r="H39" i="1"/>
  <c r="J39" i="1" s="1"/>
  <c r="I39" i="1"/>
  <c r="H40" i="1"/>
  <c r="J40" i="1" s="1"/>
  <c r="I40" i="1"/>
  <c r="H41" i="1"/>
  <c r="J41" i="1" s="1"/>
  <c r="I41" i="1"/>
  <c r="H42" i="1"/>
  <c r="J42" i="1" s="1"/>
  <c r="I42" i="1"/>
  <c r="H43" i="1"/>
  <c r="J43" i="1" s="1"/>
  <c r="I43" i="1"/>
  <c r="H44" i="1"/>
  <c r="J44" i="1" s="1"/>
  <c r="I44" i="1"/>
  <c r="H45" i="1"/>
  <c r="I45" i="1"/>
  <c r="J45" i="1"/>
  <c r="H46" i="1"/>
  <c r="J46" i="1" s="1"/>
  <c r="I46" i="1"/>
  <c r="H47" i="1"/>
  <c r="J47" i="1" s="1"/>
  <c r="I47" i="1"/>
  <c r="H48" i="1"/>
  <c r="J48" i="1" s="1"/>
  <c r="I48" i="1"/>
  <c r="H49" i="1"/>
  <c r="J49" i="1" s="1"/>
  <c r="I49" i="1"/>
  <c r="H50" i="1"/>
  <c r="I50" i="1"/>
  <c r="J50" i="1"/>
  <c r="H51" i="1"/>
  <c r="J51" i="1" s="1"/>
  <c r="I51" i="1"/>
  <c r="H52" i="1"/>
  <c r="J52" i="1" s="1"/>
  <c r="I52" i="1"/>
  <c r="H53" i="1"/>
  <c r="J53" i="1" s="1"/>
  <c r="I53" i="1"/>
  <c r="H54" i="1"/>
  <c r="I54" i="1"/>
  <c r="J54" i="1"/>
  <c r="H55" i="1"/>
  <c r="J55" i="1" s="1"/>
  <c r="I55" i="1"/>
  <c r="H56" i="1"/>
  <c r="J56" i="1" s="1"/>
  <c r="I56" i="1"/>
  <c r="H57" i="1"/>
  <c r="I57" i="1"/>
  <c r="J57" i="1"/>
  <c r="H58" i="1"/>
  <c r="J58" i="1" s="1"/>
  <c r="I58" i="1"/>
  <c r="H59" i="1"/>
  <c r="J59" i="1" s="1"/>
  <c r="I59" i="1"/>
  <c r="H60" i="1"/>
  <c r="J60" i="1" s="1"/>
  <c r="I60" i="1"/>
  <c r="H61" i="1"/>
  <c r="I61" i="1"/>
  <c r="J61" i="1"/>
  <c r="H62" i="1"/>
  <c r="J62" i="1" s="1"/>
  <c r="I62" i="1"/>
  <c r="H63" i="1"/>
  <c r="J63" i="1" s="1"/>
  <c r="I63" i="1"/>
  <c r="H64" i="1"/>
  <c r="J64" i="1" s="1"/>
  <c r="I64" i="1"/>
  <c r="H65" i="1"/>
  <c r="J65" i="1" s="1"/>
  <c r="I65" i="1"/>
  <c r="H66" i="1"/>
  <c r="I66" i="1"/>
  <c r="J66" i="1"/>
  <c r="H67" i="1"/>
  <c r="J67" i="1" s="1"/>
  <c r="I67" i="1"/>
  <c r="H68" i="1"/>
  <c r="J68" i="1" s="1"/>
  <c r="I68" i="1"/>
  <c r="H69" i="1"/>
  <c r="J69" i="1" s="1"/>
  <c r="I69" i="1"/>
  <c r="I70" i="1" l="1"/>
  <c r="J7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Zapytanie — biurowe" description="Połączenie z zapytaniem „biurowe” w skoroszycie." type="5" refreshedVersion="7" background="1" saveData="1">
    <dbPr connection="Provider=Microsoft.Mashup.OleDb.1;Data Source=$Workbook$;Location=biurowe;Extended Properties=&quot;&quot;" command="SELECT * FROM [biurowe]"/>
  </connection>
</connections>
</file>

<file path=xl/sharedStrings.xml><?xml version="1.0" encoding="utf-8"?>
<sst xmlns="http://schemas.openxmlformats.org/spreadsheetml/2006/main" count="199" uniqueCount="135">
  <si>
    <t>nazwa</t>
  </si>
  <si>
    <t>opis</t>
  </si>
  <si>
    <t>jm</t>
  </si>
  <si>
    <t>szt.</t>
  </si>
  <si>
    <t>lp.</t>
  </si>
  <si>
    <t>ilość</t>
  </si>
  <si>
    <t>Cena jednostkowa brutto</t>
  </si>
  <si>
    <t>Wartość brutto</t>
  </si>
  <si>
    <t>zmiotka z szufelką</t>
  </si>
  <si>
    <t>kpl</t>
  </si>
  <si>
    <t>zestaw VIELEDA (wiadro z wyciskaczem, mop płaski, wkład do mopa)</t>
  </si>
  <si>
    <t>szufelka plastikowa</t>
  </si>
  <si>
    <t>Folia aluminiowa</t>
  </si>
  <si>
    <t>Woreczki śniadaniowe rozmiar 20/30</t>
  </si>
  <si>
    <t>Papier do pieczenia</t>
  </si>
  <si>
    <t>Zamiatacz drewniany</t>
  </si>
  <si>
    <t>Worki do odkurzacz elektrolux</t>
  </si>
  <si>
    <t>Trzonek drewniany do miotły</t>
  </si>
  <si>
    <t>Mop sznurkowy bawłniany</t>
  </si>
  <si>
    <t>Kosz na śmieci 25 L</t>
  </si>
  <si>
    <t>Woreczki śniadaniowe rozmiar 30/40</t>
  </si>
  <si>
    <t>Wiadro 10 L</t>
  </si>
  <si>
    <t xml:space="preserve">Szczotka WC z pojemnikiem </t>
  </si>
  <si>
    <t>gąbka kompielowa</t>
  </si>
  <si>
    <t>Szampon Ziołowy</t>
  </si>
  <si>
    <t>Szampon/żel 2w1 Bambino</t>
  </si>
  <si>
    <t>Ręczniki w roli "MAXI CELULOZA"</t>
  </si>
  <si>
    <t>Chusteczki w kartoniku "ELFI"</t>
  </si>
  <si>
    <t>Chusteczki nawilżane "BABY CARE"</t>
  </si>
  <si>
    <t>Mydło w płynie 1 L</t>
  </si>
  <si>
    <t>Ręczni ZZ</t>
  </si>
  <si>
    <t>Worki na śmieci 60 L grube</t>
  </si>
  <si>
    <t>Worki 120 L  grube</t>
  </si>
  <si>
    <t>Worki na  śmieci 35 L grube</t>
  </si>
  <si>
    <t>Worki na śmieci 240 L grube</t>
  </si>
  <si>
    <t>Płyn uniwersalny AJAX</t>
  </si>
  <si>
    <t>Ścierki uniwersalne MORANA</t>
  </si>
  <si>
    <t>Zmywak gąbka</t>
  </si>
  <si>
    <t>10 szt w opakowaniu</t>
  </si>
  <si>
    <t>op</t>
  </si>
  <si>
    <t>Tytan</t>
  </si>
  <si>
    <t>Druciak mini spiralny</t>
  </si>
  <si>
    <t>Płyn do prania</t>
  </si>
  <si>
    <t>Płyn do naczyń LUDWIK</t>
  </si>
  <si>
    <t>Płyn do szyb CLIN</t>
  </si>
  <si>
    <t>Tabletki do zmywarki FINISH</t>
  </si>
  <si>
    <t>Kostka WC domestos</t>
  </si>
  <si>
    <t>Płyn do naczyń PUR</t>
  </si>
  <si>
    <t>Płyn do płukania LENOR/SILAN</t>
  </si>
  <si>
    <t>Proszek do prania Bryza</t>
  </si>
  <si>
    <t>Mleczko do czyszczenia CIF</t>
  </si>
  <si>
    <t>odświeżacz żel</t>
  </si>
  <si>
    <t>nabłyszczacz FINISH</t>
  </si>
  <si>
    <t>sól do zmywarek Finish</t>
  </si>
  <si>
    <t>płyn do naczyń 5 L</t>
  </si>
  <si>
    <t>Płyn do czyszczenia SIDOLUX</t>
  </si>
  <si>
    <t>Pronto sprey</t>
  </si>
  <si>
    <t>pasta do zębów dla dzieci</t>
  </si>
  <si>
    <t>szczoteczki do zębów</t>
  </si>
  <si>
    <t>szczotka do włosów</t>
  </si>
  <si>
    <t>szczotka do mycia butelek</t>
  </si>
  <si>
    <t>worki do odkurzacz Elextrolux Ultra ONE</t>
  </si>
  <si>
    <t>worki do odkurzacza ELMBO1K</t>
  </si>
  <si>
    <t>Woreczki do kontaktu z żywnością HDPE 26x35</t>
  </si>
  <si>
    <t>Worki foliowe LDPE przeźroczyste 50x70</t>
  </si>
  <si>
    <t>Kubeczki do napojów gorących (styropianowe)</t>
  </si>
  <si>
    <t xml:space="preserve">Kubeczki do napojów zimnych </t>
  </si>
  <si>
    <t>Talerzyki jednorazowe</t>
  </si>
  <si>
    <t>Miseczki jednorazowe "flaczarki"</t>
  </si>
  <si>
    <t xml:space="preserve">Sztućce jednorazowe </t>
  </si>
  <si>
    <t>Papierowe papilotki do pieczenia mafinek</t>
  </si>
  <si>
    <t>Wkłady filtrujące wodę do dzbanka AQUAPHOR B100</t>
  </si>
  <si>
    <t>cena jednostkowa netto</t>
  </si>
  <si>
    <t>VAT</t>
  </si>
  <si>
    <t>Gumowe wykończenie szufelki</t>
  </si>
  <si>
    <t>Zestaw Vileda UltraMax lub równoważny (Wiadro z
Wyciskaczem + Kij + Mop</t>
  </si>
  <si>
    <t>rozmiar 38cm/50m</t>
  </si>
  <si>
    <t>Zapas do mopa płaskiego</t>
  </si>
  <si>
    <t>bez kija, 30 cm drewno, miękkie włosie</t>
  </si>
  <si>
    <t>trzonek do miotły drewniany (gwint)</t>
  </si>
  <si>
    <t>Mop sznurkowy okrągły, włoski blue 200 g (zapas)</t>
  </si>
  <si>
    <t>wiadro plastikowe</t>
  </si>
  <si>
    <t>plastik, stojąca</t>
  </si>
  <si>
    <t>Gąbka kąpielowa z masażem</t>
  </si>
  <si>
    <t>pojemność 0,8 L</t>
  </si>
  <si>
    <t>pojemność 330 ML</t>
  </si>
  <si>
    <t>Ręcznik maxi celuloza minimum 100mb na rolce 2 warstwy</t>
  </si>
  <si>
    <t>białe, 2 warstwowe, bardzo miękkie, wytrzymałe.</t>
  </si>
  <si>
    <t>nasączone chusteczki w pojemniku</t>
  </si>
  <si>
    <t>Pasta do zębów COLGATE</t>
  </si>
  <si>
    <t>pojemność tubki 75 ml</t>
  </si>
  <si>
    <t>Ręcznik składany typu ZZ 4000 szt. w opakowaniu. Gramatura ręcznika nie mniejsza niż
40g/m2. Ręcznik impregnowany na etapie produkcji, dzięki czemu nie rozpada się w
kontakcie z wodą oraz nie pozostawia resztek makulatury na rękach po wytarciu. Kontakt
z wodą nie może powodować brzydkiego zapachu i barwienia rąk</t>
  </si>
  <si>
    <t>karton</t>
  </si>
  <si>
    <t>ilość na roli 20 szt</t>
  </si>
  <si>
    <t>pojemność 1 L Skoncentrowany uniwersalny antybakteryjny płyn do mycia podłóg, /perfumowany różne
zapachy/ o długotrwałym kwiatowym zapachu, w stanie nierozcieńczonym zmywający
silne zabrudzenia z wszelkiego rodzaju podług drewnianych, PCV, glazury, lastriko,
zawierający:pH-6,3ą0,3(w niezmienionej postaci) gęstoć względna 1,04</t>
  </si>
  <si>
    <t>3 szt w paczce ścierka uniwersalna do naczyń MORANA. Materiał
wiskozawyprodukowane z naturalnych surowców- przeznaczone do wielokrotnego
użytku- prać w temperaturze 60 st.- wymiar cierki: 50 x 34 cm</t>
  </si>
  <si>
    <t>środek do mycia i dezynfekcji urządzeń sanitarnych typu TYTAN WC 700 ml</t>
  </si>
  <si>
    <t>zmywak/druciak do mycia garnków</t>
  </si>
  <si>
    <t>pojemność 5 L</t>
  </si>
  <si>
    <t>pojemność 500 ml</t>
  </si>
  <si>
    <t>ze spryskiwaczem, 500 ml</t>
  </si>
  <si>
    <t>ilość w opakowaniu 112 szt</t>
  </si>
  <si>
    <t>pojemność 750 ml</t>
  </si>
  <si>
    <t>Dezynfekujący żel do toalet usuwający kamień, antygrzybiczny, antybakteryjny, gęsty,
750 ml</t>
  </si>
  <si>
    <t>Domestos ZERO żel</t>
  </si>
  <si>
    <t>Kostka do WC - zawieszka</t>
  </si>
  <si>
    <t xml:space="preserve">pojemność 1 L </t>
  </si>
  <si>
    <t>pojemność do tkanin kolorywych pojemność 5 kg</t>
  </si>
  <si>
    <t>do czyszczenia kuchenek, zlewów, wanien, pH 11,5?1, na bazie podchlorynu sodu,
anionowe związki powierzchniowo czynne&lt;5%, bez zapachu chloru typu CIF 750 ml</t>
  </si>
  <si>
    <t>pojemność 300 ml</t>
  </si>
  <si>
    <t>odświeżacz areozol</t>
  </si>
  <si>
    <t>ilość na roli 30 szt</t>
  </si>
  <si>
    <t>rolka</t>
  </si>
  <si>
    <t>pojemność 150 g</t>
  </si>
  <si>
    <t>pojemność 800 ml</t>
  </si>
  <si>
    <t>pojemność 1,2 kg</t>
  </si>
  <si>
    <t>5 litrów mydło białe w płynie z gliceryną testowane dermatologicznie</t>
  </si>
  <si>
    <t>Płyn do czyszczenia wszystkich powierzchni SIDOLUX Uniwersalny 1L</t>
  </si>
  <si>
    <t>pojemność 400 ml</t>
  </si>
  <si>
    <t>pojemność 75 ml, owocowa</t>
  </si>
  <si>
    <t>twardość szczoteczki medium</t>
  </si>
  <si>
    <t>50 szt na rolce</t>
  </si>
  <si>
    <t>25 szt na rolce</t>
  </si>
  <si>
    <t>pojemność 100 ml, w opakowaniu 50 szt</t>
  </si>
  <si>
    <t>średnica 18 cm, w opakowniu 50 szt</t>
  </si>
  <si>
    <t>pojemność 350 ml,  w opakowaniu 50 szt</t>
  </si>
  <si>
    <t>opakowanie 50 szt</t>
  </si>
  <si>
    <t>w opakowaniu 3 szt</t>
  </si>
  <si>
    <t>Wartość netto</t>
  </si>
  <si>
    <t>SUMA</t>
  </si>
  <si>
    <t>Płyn do płukania tkanin 5 L</t>
  </si>
  <si>
    <t>zgrzewka 12 szt Papier toaletowy 2 warstwy, wyjątkowo chłonny, łatwo rozpuszczalny w wodzie, wytłaczany</t>
  </si>
  <si>
    <t>papier toaletowy biały FOXY</t>
  </si>
  <si>
    <t>L</t>
  </si>
  <si>
    <t>Załącznik nr 1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</si>
</sst>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</font>
    <font>
      <sz val="11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0" fontId="2" fillId="2" borderId="5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4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0" fontId="0" fillId="0" borderId="0" xfId="0" applyNumberFormat="1" applyAlignment="1">
      <alignment horizontal="left" vertical="center"/>
    </xf>
    <xf numFmtId="164" fontId="2" fillId="0" borderId="8" xfId="0" applyNumberFormat="1" applyFont="1" applyBorder="1" applyAlignment="1">
      <alignment horizontal="left" vertical="center"/>
    </xf>
    <xf numFmtId="44" fontId="2" fillId="3" borderId="7" xfId="0" applyNumberFormat="1" applyFont="1" applyFill="1" applyBorder="1" applyAlignment="1">
      <alignment horizontal="left" vertical="center"/>
    </xf>
    <xf numFmtId="44" fontId="1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Normalny" xfId="0" builtinId="0"/>
  </cellStyles>
  <dxfs count="15"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164" formatCode="#,##0.00\ &quot;zł&quot;"/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34" formatCode="_-* #,##0.00\ &quot;zł&quot;_-;\-* #,##0.00\ &quot;zł&quot;_-;_-* &quot;-&quot;??\ &quot;zł&quot;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64" formatCode="#,##0.00\ &quot;zł&quot;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4" formatCode="0.00%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64" formatCode="#,##0.00\ &quot;zł&quot;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34" formatCode="_-* #,##0.00\ &quot;zł&quot;_-;\-* #,##0.00\ &quot;zł&quot;_-;_-* &quot;-&quot;??\ &quot;zł&quot;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 Narrow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b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1" xr16:uid="{00000000-0016-0000-0000-000000000000}" autoFormatId="16" applyNumberFormats="0" applyBorderFormats="0" applyFontFormats="0" applyPatternFormats="0" applyAlignmentFormats="0" applyWidthHeightFormats="0">
  <queryTableRefresh nextId="76" unboundColumnsRight="6">
    <queryTableFields count="10">
      <queryTableField id="1" name="idbiurowe" tableColumnId="1"/>
      <queryTableField id="3" name="nazwa" tableColumnId="3"/>
      <queryTableField id="4" name="opis" tableColumnId="4"/>
      <queryTableField id="5" name="jm" tableColumnId="5"/>
      <queryTableField id="8" dataBound="0" tableColumnId="8"/>
      <queryTableField id="75" dataBound="0" tableColumnId="9"/>
      <queryTableField id="74" dataBound="0" tableColumnId="6"/>
      <queryTableField id="73" dataBound="0" tableColumnId="2"/>
      <queryTableField id="69" dataBound="0" tableColumnId="7"/>
      <queryTableField id="71" dataBound="0" tableColumnId="10"/>
    </queryTableFields>
    <queryTableDeletedFields count="2">
      <deletedField name="cena"/>
      <deletedField name="indeks_w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iurowe" displayName="biurowe" ref="A2:J69" tableType="queryTable" totalsRowShown="0" headerRowDxfId="14" dataDxfId="12" headerRowBorderDxfId="13" tableBorderDxfId="11" totalsRowBorderDxfId="10">
  <sortState xmlns:xlrd2="http://schemas.microsoft.com/office/spreadsheetml/2017/richdata2" ref="A3:J76">
    <sortCondition ref="B3:B76"/>
  </sortState>
  <tableColumns count="10">
    <tableColumn id="1" xr3:uid="{00000000-0010-0000-0000-000001000000}" uniqueName="1" name="lp." queryTableFieldId="1" dataDxfId="9"/>
    <tableColumn id="3" xr3:uid="{00000000-0010-0000-0000-000003000000}" uniqueName="3" name="nazwa" queryTableFieldId="3" dataDxfId="8"/>
    <tableColumn id="4" xr3:uid="{00000000-0010-0000-0000-000004000000}" uniqueName="4" name="opis" queryTableFieldId="4" dataDxfId="7"/>
    <tableColumn id="5" xr3:uid="{00000000-0010-0000-0000-000005000000}" uniqueName="5" name="jm" queryTableFieldId="5" dataDxfId="6"/>
    <tableColumn id="8" xr3:uid="{00000000-0010-0000-0000-000008000000}" uniqueName="8" name="ilość" queryTableFieldId="8" dataDxfId="5"/>
    <tableColumn id="9" xr3:uid="{EC31328C-C955-4DFA-A21E-84B3A69C06A8}" uniqueName="9" name="cena jednostkowa netto" queryTableFieldId="75" dataDxfId="4"/>
    <tableColumn id="6" xr3:uid="{4F960BEE-D634-4F90-BC22-789C2D66899B}" uniqueName="6" name="VAT" queryTableFieldId="74" dataDxfId="3"/>
    <tableColumn id="2" xr3:uid="{B43F2E1E-5968-424B-812B-8127172EF1FA}" uniqueName="2" name="Cena jednostkowa brutto" queryTableFieldId="73" dataDxfId="2">
      <calculatedColumnFormula>biurowe[[#This Row],[cena jednostkowa netto]]*(1+biurowe[[#This Row],[VAT]])</calculatedColumnFormula>
    </tableColumn>
    <tableColumn id="7" xr3:uid="{00000000-0010-0000-0000-000007000000}" uniqueName="7" name="Wartość netto" queryTableFieldId="69" dataDxfId="1"/>
    <tableColumn id="10" xr3:uid="{00000000-0010-0000-0000-00000A000000}" uniqueName="10" name="Wartość brutto" queryTableFieldId="71" dataDxfId="0">
      <calculatedColumnFormula>biurowe[[#This Row],[ilość]]*biurowe[[#This Row],[Cena jednostkowa brutto]]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1"/>
  <sheetViews>
    <sheetView tabSelected="1" zoomScale="110" zoomScaleNormal="110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K52" sqref="K52"/>
    </sheetView>
  </sheetViews>
  <sheetFormatPr defaultRowHeight="14.25"/>
  <cols>
    <col min="1" max="1" width="5.75" style="2" customWidth="1"/>
    <col min="2" max="2" width="48.875" customWidth="1"/>
    <col min="3" max="3" width="60.125" style="18" customWidth="1"/>
    <col min="4" max="4" width="9.5" style="9" customWidth="1"/>
    <col min="5" max="5" width="8.5" style="1" customWidth="1"/>
    <col min="6" max="6" width="9.875" style="12" customWidth="1"/>
    <col min="7" max="7" width="8.5" style="14" customWidth="1"/>
    <col min="8" max="8" width="10.125" style="1" customWidth="1"/>
    <col min="9" max="9" width="10" style="2" customWidth="1"/>
    <col min="10" max="10" width="11.5" style="2" customWidth="1"/>
  </cols>
  <sheetData>
    <row r="1" spans="1:10">
      <c r="A1" s="38" t="s">
        <v>134</v>
      </c>
      <c r="B1" s="38"/>
      <c r="C1" s="38"/>
    </row>
    <row r="2" spans="1:10" ht="43.15" customHeight="1" thickBot="1">
      <c r="A2" s="3" t="s">
        <v>4</v>
      </c>
      <c r="B2" s="4" t="s">
        <v>0</v>
      </c>
      <c r="C2" s="16" t="s">
        <v>1</v>
      </c>
      <c r="D2" s="8" t="s">
        <v>2</v>
      </c>
      <c r="E2" s="4" t="s">
        <v>5</v>
      </c>
      <c r="F2" s="11" t="s">
        <v>72</v>
      </c>
      <c r="G2" s="13" t="s">
        <v>73</v>
      </c>
      <c r="H2" s="4" t="s">
        <v>6</v>
      </c>
      <c r="I2" s="4" t="s">
        <v>128</v>
      </c>
      <c r="J2" s="5" t="s">
        <v>7</v>
      </c>
    </row>
    <row r="3" spans="1:10" ht="16.5">
      <c r="A3" s="21">
        <v>1</v>
      </c>
      <c r="B3" s="19" t="s">
        <v>8</v>
      </c>
      <c r="C3" s="20" t="s">
        <v>74</v>
      </c>
      <c r="D3" s="22" t="s">
        <v>9</v>
      </c>
      <c r="E3" s="6">
        <v>14</v>
      </c>
      <c r="F3" s="23"/>
      <c r="G3" s="24">
        <v>0.23</v>
      </c>
      <c r="H3" s="23">
        <f>biurowe[[#This Row],[cena jednostkowa netto]]*(1+biurowe[[#This Row],[VAT]])</f>
        <v>0</v>
      </c>
      <c r="I3" s="25">
        <f>biurowe[[#This Row],[cena jednostkowa netto]]*biurowe[[#This Row],[ilość]]</f>
        <v>0</v>
      </c>
      <c r="J3" s="26">
        <f>biurowe[[#This Row],[ilość]]*biurowe[[#This Row],[Cena jednostkowa brutto]]</f>
        <v>0</v>
      </c>
    </row>
    <row r="4" spans="1:10" ht="33">
      <c r="A4" s="21">
        <v>2</v>
      </c>
      <c r="B4" s="19" t="s">
        <v>10</v>
      </c>
      <c r="C4" s="17" t="s">
        <v>75</v>
      </c>
      <c r="D4" s="22" t="s">
        <v>9</v>
      </c>
      <c r="E4" s="6">
        <v>4</v>
      </c>
      <c r="F4" s="23"/>
      <c r="G4" s="24">
        <v>0.23</v>
      </c>
      <c r="H4" s="23">
        <f>biurowe[[#This Row],[cena jednostkowa netto]]*(1+biurowe[[#This Row],[VAT]])</f>
        <v>0</v>
      </c>
      <c r="I4" s="25">
        <f>biurowe[[#This Row],[cena jednostkowa netto]]*biurowe[[#This Row],[ilość]]</f>
        <v>0</v>
      </c>
      <c r="J4" s="26">
        <f>biurowe[[#This Row],[ilość]]*biurowe[[#This Row],[Cena jednostkowa brutto]]</f>
        <v>0</v>
      </c>
    </row>
    <row r="5" spans="1:10" ht="16.5">
      <c r="A5" s="21">
        <v>3</v>
      </c>
      <c r="B5" s="19" t="s">
        <v>11</v>
      </c>
      <c r="C5" s="20"/>
      <c r="D5" s="22" t="s">
        <v>3</v>
      </c>
      <c r="E5" s="6">
        <v>4</v>
      </c>
      <c r="F5" s="23"/>
      <c r="G5" s="24">
        <v>0.23</v>
      </c>
      <c r="H5" s="23">
        <f>biurowe[[#This Row],[cena jednostkowa netto]]*(1+biurowe[[#This Row],[VAT]])</f>
        <v>0</v>
      </c>
      <c r="I5" s="25">
        <f>biurowe[[#This Row],[cena jednostkowa netto]]*biurowe[[#This Row],[ilość]]</f>
        <v>0</v>
      </c>
      <c r="J5" s="26">
        <f>biurowe[[#This Row],[ilość]]*biurowe[[#This Row],[Cena jednostkowa brutto]]</f>
        <v>0</v>
      </c>
    </row>
    <row r="6" spans="1:10" ht="16.5">
      <c r="A6" s="21">
        <v>4</v>
      </c>
      <c r="B6" s="19" t="s">
        <v>12</v>
      </c>
      <c r="C6" s="20"/>
      <c r="D6" s="22" t="s">
        <v>3</v>
      </c>
      <c r="E6" s="6">
        <v>6</v>
      </c>
      <c r="F6" s="23"/>
      <c r="G6" s="24">
        <v>0.23</v>
      </c>
      <c r="H6" s="23">
        <f>biurowe[[#This Row],[cena jednostkowa netto]]*(1+biurowe[[#This Row],[VAT]])</f>
        <v>0</v>
      </c>
      <c r="I6" s="25">
        <f>biurowe[[#This Row],[cena jednostkowa netto]]*biurowe[[#This Row],[ilość]]</f>
        <v>0</v>
      </c>
      <c r="J6" s="26">
        <f>biurowe[[#This Row],[ilość]]*biurowe[[#This Row],[Cena jednostkowa brutto]]</f>
        <v>0</v>
      </c>
    </row>
    <row r="7" spans="1:10" ht="16.5">
      <c r="A7" s="21">
        <v>5</v>
      </c>
      <c r="B7" s="19" t="s">
        <v>13</v>
      </c>
      <c r="C7" s="20"/>
      <c r="D7" s="22" t="s">
        <v>3</v>
      </c>
      <c r="E7" s="6">
        <v>14</v>
      </c>
      <c r="F7" s="23"/>
      <c r="G7" s="24">
        <v>0.23</v>
      </c>
      <c r="H7" s="23">
        <f>biurowe[[#This Row],[cena jednostkowa netto]]*(1+biurowe[[#This Row],[VAT]])</f>
        <v>0</v>
      </c>
      <c r="I7" s="25">
        <f>biurowe[[#This Row],[cena jednostkowa netto]]*biurowe[[#This Row],[ilość]]</f>
        <v>0</v>
      </c>
      <c r="J7" s="26">
        <f>biurowe[[#This Row],[ilość]]*biurowe[[#This Row],[Cena jednostkowa brutto]]</f>
        <v>0</v>
      </c>
    </row>
    <row r="8" spans="1:10" ht="16.5">
      <c r="A8" s="21">
        <v>6</v>
      </c>
      <c r="B8" s="19" t="s">
        <v>14</v>
      </c>
      <c r="C8" s="20" t="s">
        <v>76</v>
      </c>
      <c r="D8" s="22" t="s">
        <v>3</v>
      </c>
      <c r="E8" s="6">
        <v>40</v>
      </c>
      <c r="F8" s="23"/>
      <c r="G8" s="24">
        <v>0.08</v>
      </c>
      <c r="H8" s="23">
        <f>biurowe[[#This Row],[cena jednostkowa netto]]*(1+biurowe[[#This Row],[VAT]])</f>
        <v>0</v>
      </c>
      <c r="I8" s="25">
        <f>biurowe[[#This Row],[cena jednostkowa netto]]*biurowe[[#This Row],[ilość]]</f>
        <v>0</v>
      </c>
      <c r="J8" s="26">
        <f>biurowe[[#This Row],[ilość]]*biurowe[[#This Row],[Cena jednostkowa brutto]]</f>
        <v>0</v>
      </c>
    </row>
    <row r="9" spans="1:10" ht="16.5">
      <c r="A9" s="21">
        <v>7</v>
      </c>
      <c r="B9" s="7" t="s">
        <v>77</v>
      </c>
      <c r="C9" s="20"/>
      <c r="D9" s="22" t="s">
        <v>3</v>
      </c>
      <c r="E9" s="6">
        <v>11</v>
      </c>
      <c r="F9" s="23"/>
      <c r="G9" s="24">
        <v>0.23</v>
      </c>
      <c r="H9" s="23">
        <f>biurowe[[#This Row],[cena jednostkowa netto]]*(1+biurowe[[#This Row],[VAT]])</f>
        <v>0</v>
      </c>
      <c r="I9" s="25">
        <f>biurowe[[#This Row],[cena jednostkowa netto]]*biurowe[[#This Row],[ilość]]</f>
        <v>0</v>
      </c>
      <c r="J9" s="26">
        <f>biurowe[[#This Row],[ilość]]*biurowe[[#This Row],[Cena jednostkowa brutto]]</f>
        <v>0</v>
      </c>
    </row>
    <row r="10" spans="1:10" ht="16.5">
      <c r="A10" s="21">
        <v>8</v>
      </c>
      <c r="B10" s="19" t="s">
        <v>15</v>
      </c>
      <c r="C10" s="20" t="s">
        <v>78</v>
      </c>
      <c r="D10" s="22" t="s">
        <v>3</v>
      </c>
      <c r="E10" s="6">
        <v>23</v>
      </c>
      <c r="F10" s="23"/>
      <c r="G10" s="24">
        <v>0.23</v>
      </c>
      <c r="H10" s="23">
        <f>biurowe[[#This Row],[cena jednostkowa netto]]*(1+biurowe[[#This Row],[VAT]])</f>
        <v>0</v>
      </c>
      <c r="I10" s="25">
        <f>biurowe[[#This Row],[cena jednostkowa netto]]*biurowe[[#This Row],[ilość]]</f>
        <v>0</v>
      </c>
      <c r="J10" s="26">
        <f>biurowe[[#This Row],[ilość]]*biurowe[[#This Row],[Cena jednostkowa brutto]]</f>
        <v>0</v>
      </c>
    </row>
    <row r="11" spans="1:10" ht="16.5">
      <c r="A11" s="21">
        <v>9</v>
      </c>
      <c r="B11" s="19" t="s">
        <v>16</v>
      </c>
      <c r="C11" s="20"/>
      <c r="D11" s="22" t="s">
        <v>3</v>
      </c>
      <c r="E11" s="6">
        <v>6</v>
      </c>
      <c r="F11" s="23"/>
      <c r="G11" s="24">
        <v>0.23</v>
      </c>
      <c r="H11" s="23">
        <f>biurowe[[#This Row],[cena jednostkowa netto]]*(1+biurowe[[#This Row],[VAT]])</f>
        <v>0</v>
      </c>
      <c r="I11" s="25">
        <f>biurowe[[#This Row],[cena jednostkowa netto]]*biurowe[[#This Row],[ilość]]</f>
        <v>0</v>
      </c>
      <c r="J11" s="26">
        <f>biurowe[[#This Row],[ilość]]*biurowe[[#This Row],[Cena jednostkowa brutto]]</f>
        <v>0</v>
      </c>
    </row>
    <row r="12" spans="1:10" ht="16.5">
      <c r="A12" s="21">
        <v>10</v>
      </c>
      <c r="B12" s="19" t="s">
        <v>17</v>
      </c>
      <c r="C12" s="20" t="s">
        <v>79</v>
      </c>
      <c r="D12" s="22" t="s">
        <v>3</v>
      </c>
      <c r="E12" s="6">
        <v>12</v>
      </c>
      <c r="F12" s="23"/>
      <c r="G12" s="24">
        <v>0.23</v>
      </c>
      <c r="H12" s="23">
        <f>biurowe[[#This Row],[cena jednostkowa netto]]*(1+biurowe[[#This Row],[VAT]])</f>
        <v>0</v>
      </c>
      <c r="I12" s="25">
        <f>biurowe[[#This Row],[cena jednostkowa netto]]*biurowe[[#This Row],[ilość]]</f>
        <v>0</v>
      </c>
      <c r="J12" s="26">
        <f>biurowe[[#This Row],[ilość]]*biurowe[[#This Row],[Cena jednostkowa brutto]]</f>
        <v>0</v>
      </c>
    </row>
    <row r="13" spans="1:10" ht="16.5">
      <c r="A13" s="21">
        <v>11</v>
      </c>
      <c r="B13" s="19" t="s">
        <v>18</v>
      </c>
      <c r="C13" s="20" t="s">
        <v>80</v>
      </c>
      <c r="D13" s="22" t="s">
        <v>3</v>
      </c>
      <c r="E13" s="6">
        <v>6</v>
      </c>
      <c r="F13" s="23"/>
      <c r="G13" s="24">
        <v>0.23</v>
      </c>
      <c r="H13" s="23">
        <f>biurowe[[#This Row],[cena jednostkowa netto]]*(1+biurowe[[#This Row],[VAT]])</f>
        <v>0</v>
      </c>
      <c r="I13" s="25">
        <f>biurowe[[#This Row],[cena jednostkowa netto]]*biurowe[[#This Row],[ilość]]</f>
        <v>0</v>
      </c>
      <c r="J13" s="26">
        <f>biurowe[[#This Row],[ilość]]*biurowe[[#This Row],[Cena jednostkowa brutto]]</f>
        <v>0</v>
      </c>
    </row>
    <row r="14" spans="1:10" ht="16.5">
      <c r="A14" s="21">
        <v>12</v>
      </c>
      <c r="B14" s="19" t="s">
        <v>19</v>
      </c>
      <c r="C14" s="20"/>
      <c r="D14" s="22" t="s">
        <v>3</v>
      </c>
      <c r="E14" s="6">
        <v>1</v>
      </c>
      <c r="F14" s="23"/>
      <c r="G14" s="24">
        <v>0.23</v>
      </c>
      <c r="H14" s="23">
        <f>biurowe[[#This Row],[cena jednostkowa netto]]*(1+biurowe[[#This Row],[VAT]])</f>
        <v>0</v>
      </c>
      <c r="I14" s="25">
        <f>biurowe[[#This Row],[cena jednostkowa netto]]*biurowe[[#This Row],[ilość]]</f>
        <v>0</v>
      </c>
      <c r="J14" s="26">
        <f>biurowe[[#This Row],[ilość]]*biurowe[[#This Row],[Cena jednostkowa brutto]]</f>
        <v>0</v>
      </c>
    </row>
    <row r="15" spans="1:10" ht="16.5">
      <c r="A15" s="21">
        <v>13</v>
      </c>
      <c r="B15" s="19" t="s">
        <v>20</v>
      </c>
      <c r="C15" s="20"/>
      <c r="D15" s="22" t="s">
        <v>3</v>
      </c>
      <c r="E15" s="6">
        <v>16</v>
      </c>
      <c r="F15" s="23"/>
      <c r="G15" s="24">
        <v>0.23</v>
      </c>
      <c r="H15" s="23">
        <f>biurowe[[#This Row],[cena jednostkowa netto]]*(1+biurowe[[#This Row],[VAT]])</f>
        <v>0</v>
      </c>
      <c r="I15" s="25">
        <f>biurowe[[#This Row],[cena jednostkowa netto]]*biurowe[[#This Row],[ilość]]</f>
        <v>0</v>
      </c>
      <c r="J15" s="26">
        <f>biurowe[[#This Row],[ilość]]*biurowe[[#This Row],[Cena jednostkowa brutto]]</f>
        <v>0</v>
      </c>
    </row>
    <row r="16" spans="1:10" ht="16.5">
      <c r="A16" s="21">
        <v>14</v>
      </c>
      <c r="B16" s="19" t="s">
        <v>21</v>
      </c>
      <c r="C16" s="20" t="s">
        <v>81</v>
      </c>
      <c r="D16" s="22" t="s">
        <v>3</v>
      </c>
      <c r="E16" s="6">
        <v>1</v>
      </c>
      <c r="F16" s="23"/>
      <c r="G16" s="24">
        <v>0.23</v>
      </c>
      <c r="H16" s="23">
        <f>biurowe[[#This Row],[cena jednostkowa netto]]*(1+biurowe[[#This Row],[VAT]])</f>
        <v>0</v>
      </c>
      <c r="I16" s="25">
        <f>biurowe[[#This Row],[cena jednostkowa netto]]*biurowe[[#This Row],[ilość]]</f>
        <v>0</v>
      </c>
      <c r="J16" s="26">
        <f>biurowe[[#This Row],[ilość]]*biurowe[[#This Row],[Cena jednostkowa brutto]]</f>
        <v>0</v>
      </c>
    </row>
    <row r="17" spans="1:10" ht="16.5">
      <c r="A17" s="21">
        <v>15</v>
      </c>
      <c r="B17" s="19" t="s">
        <v>22</v>
      </c>
      <c r="C17" s="20" t="s">
        <v>82</v>
      </c>
      <c r="D17" s="22" t="s">
        <v>3</v>
      </c>
      <c r="E17" s="6">
        <v>5</v>
      </c>
      <c r="F17" s="23"/>
      <c r="G17" s="24">
        <v>0.23</v>
      </c>
      <c r="H17" s="23">
        <f>biurowe[[#This Row],[cena jednostkowa netto]]*(1+biurowe[[#This Row],[VAT]])</f>
        <v>0</v>
      </c>
      <c r="I17" s="25">
        <f>biurowe[[#This Row],[cena jednostkowa netto]]*biurowe[[#This Row],[ilość]]</f>
        <v>0</v>
      </c>
      <c r="J17" s="26">
        <f>biurowe[[#This Row],[ilość]]*biurowe[[#This Row],[Cena jednostkowa brutto]]</f>
        <v>0</v>
      </c>
    </row>
    <row r="18" spans="1:10" ht="33">
      <c r="A18" s="21">
        <v>16</v>
      </c>
      <c r="B18" s="19" t="s">
        <v>132</v>
      </c>
      <c r="C18" s="17" t="s">
        <v>131</v>
      </c>
      <c r="D18" s="22" t="s">
        <v>9</v>
      </c>
      <c r="E18" s="6">
        <v>115</v>
      </c>
      <c r="F18" s="23"/>
      <c r="G18" s="24">
        <v>0.23</v>
      </c>
      <c r="H18" s="23">
        <f>biurowe[[#This Row],[cena jednostkowa netto]]*(1+biurowe[[#This Row],[VAT]])</f>
        <v>0</v>
      </c>
      <c r="I18" s="25">
        <f>biurowe[[#This Row],[cena jednostkowa netto]]*biurowe[[#This Row],[ilość]]</f>
        <v>0</v>
      </c>
      <c r="J18" s="26">
        <f>biurowe[[#This Row],[ilość]]*biurowe[[#This Row],[Cena jednostkowa brutto]]</f>
        <v>0</v>
      </c>
    </row>
    <row r="19" spans="1:10" ht="16.5">
      <c r="A19" s="21">
        <v>17</v>
      </c>
      <c r="B19" s="19" t="s">
        <v>23</v>
      </c>
      <c r="C19" s="20" t="s">
        <v>83</v>
      </c>
      <c r="D19" s="22" t="s">
        <v>3</v>
      </c>
      <c r="E19" s="6">
        <v>40</v>
      </c>
      <c r="F19" s="23"/>
      <c r="G19" s="24">
        <v>0.23</v>
      </c>
      <c r="H19" s="23">
        <f>biurowe[[#This Row],[cena jednostkowa netto]]*(1+biurowe[[#This Row],[VAT]])</f>
        <v>0</v>
      </c>
      <c r="I19" s="25">
        <f>biurowe[[#This Row],[cena jednostkowa netto]]*biurowe[[#This Row],[ilość]]</f>
        <v>0</v>
      </c>
      <c r="J19" s="26">
        <f>biurowe[[#This Row],[ilość]]*biurowe[[#This Row],[Cena jednostkowa brutto]]</f>
        <v>0</v>
      </c>
    </row>
    <row r="20" spans="1:10" ht="16.5">
      <c r="A20" s="21">
        <v>18</v>
      </c>
      <c r="B20" s="19" t="s">
        <v>24</v>
      </c>
      <c r="C20" s="20" t="s">
        <v>84</v>
      </c>
      <c r="D20" s="22" t="s">
        <v>3</v>
      </c>
      <c r="E20" s="6">
        <v>27</v>
      </c>
      <c r="F20" s="23"/>
      <c r="G20" s="24">
        <v>0.23</v>
      </c>
      <c r="H20" s="23">
        <f>biurowe[[#This Row],[cena jednostkowa netto]]*(1+biurowe[[#This Row],[VAT]])</f>
        <v>0</v>
      </c>
      <c r="I20" s="25">
        <f>biurowe[[#This Row],[cena jednostkowa netto]]*biurowe[[#This Row],[ilość]]</f>
        <v>0</v>
      </c>
      <c r="J20" s="26">
        <f>biurowe[[#This Row],[ilość]]*biurowe[[#This Row],[Cena jednostkowa brutto]]</f>
        <v>0</v>
      </c>
    </row>
    <row r="21" spans="1:10" ht="16.5">
      <c r="A21" s="21">
        <v>19</v>
      </c>
      <c r="B21" s="19" t="s">
        <v>25</v>
      </c>
      <c r="C21" s="20" t="s">
        <v>85</v>
      </c>
      <c r="D21" s="22" t="s">
        <v>3</v>
      </c>
      <c r="E21" s="6">
        <v>20</v>
      </c>
      <c r="F21" s="23"/>
      <c r="G21" s="24">
        <v>0.23</v>
      </c>
      <c r="H21" s="23">
        <f>biurowe[[#This Row],[cena jednostkowa netto]]*(1+biurowe[[#This Row],[VAT]])</f>
        <v>0</v>
      </c>
      <c r="I21" s="25">
        <f>biurowe[[#This Row],[cena jednostkowa netto]]*biurowe[[#This Row],[ilość]]</f>
        <v>0</v>
      </c>
      <c r="J21" s="26">
        <f>biurowe[[#This Row],[ilość]]*biurowe[[#This Row],[Cena jednostkowa brutto]]</f>
        <v>0</v>
      </c>
    </row>
    <row r="22" spans="1:10" ht="16.5">
      <c r="A22" s="21">
        <v>20</v>
      </c>
      <c r="B22" s="19" t="s">
        <v>26</v>
      </c>
      <c r="C22" s="20" t="s">
        <v>86</v>
      </c>
      <c r="D22" s="22" t="s">
        <v>3</v>
      </c>
      <c r="E22" s="6">
        <v>220</v>
      </c>
      <c r="F22" s="23"/>
      <c r="G22" s="24">
        <v>0.23</v>
      </c>
      <c r="H22" s="23">
        <f>biurowe[[#This Row],[cena jednostkowa netto]]*(1+biurowe[[#This Row],[VAT]])</f>
        <v>0</v>
      </c>
      <c r="I22" s="25">
        <f>biurowe[[#This Row],[cena jednostkowa netto]]*biurowe[[#This Row],[ilość]]</f>
        <v>0</v>
      </c>
      <c r="J22" s="26">
        <f>biurowe[[#This Row],[ilość]]*biurowe[[#This Row],[Cena jednostkowa brutto]]</f>
        <v>0</v>
      </c>
    </row>
    <row r="23" spans="1:10" ht="16.5">
      <c r="A23" s="21">
        <v>21</v>
      </c>
      <c r="B23" s="19" t="s">
        <v>27</v>
      </c>
      <c r="C23" s="20" t="s">
        <v>87</v>
      </c>
      <c r="D23" s="22" t="s">
        <v>3</v>
      </c>
      <c r="E23" s="6">
        <v>385</v>
      </c>
      <c r="F23" s="23"/>
      <c r="G23" s="24">
        <v>0.23</v>
      </c>
      <c r="H23" s="23">
        <f>biurowe[[#This Row],[cena jednostkowa netto]]*(1+biurowe[[#This Row],[VAT]])</f>
        <v>0</v>
      </c>
      <c r="I23" s="25">
        <f>biurowe[[#This Row],[cena jednostkowa netto]]*biurowe[[#This Row],[ilość]]</f>
        <v>0</v>
      </c>
      <c r="J23" s="26">
        <f>biurowe[[#This Row],[ilość]]*biurowe[[#This Row],[Cena jednostkowa brutto]]</f>
        <v>0</v>
      </c>
    </row>
    <row r="24" spans="1:10" ht="16.5">
      <c r="A24" s="21">
        <v>22</v>
      </c>
      <c r="B24" s="19" t="s">
        <v>28</v>
      </c>
      <c r="C24" s="20" t="s">
        <v>88</v>
      </c>
      <c r="D24" s="22" t="s">
        <v>3</v>
      </c>
      <c r="E24" s="6">
        <v>365</v>
      </c>
      <c r="F24" s="23"/>
      <c r="G24" s="24">
        <v>0.23</v>
      </c>
      <c r="H24" s="23">
        <f>biurowe[[#This Row],[cena jednostkowa netto]]*(1+biurowe[[#This Row],[VAT]])</f>
        <v>0</v>
      </c>
      <c r="I24" s="25">
        <f>biurowe[[#This Row],[cena jednostkowa netto]]*biurowe[[#This Row],[ilość]]</f>
        <v>0</v>
      </c>
      <c r="J24" s="26">
        <f>biurowe[[#This Row],[ilość]]*biurowe[[#This Row],[Cena jednostkowa brutto]]</f>
        <v>0</v>
      </c>
    </row>
    <row r="25" spans="1:10" ht="16.5">
      <c r="A25" s="21">
        <v>23</v>
      </c>
      <c r="B25" s="19" t="s">
        <v>29</v>
      </c>
      <c r="C25" s="20"/>
      <c r="D25" s="22" t="s">
        <v>133</v>
      </c>
      <c r="E25" s="6">
        <v>52</v>
      </c>
      <c r="F25" s="23"/>
      <c r="G25" s="24">
        <v>0.23</v>
      </c>
      <c r="H25" s="23">
        <f>biurowe[[#This Row],[cena jednostkowa netto]]*(1+biurowe[[#This Row],[VAT]])</f>
        <v>0</v>
      </c>
      <c r="I25" s="25">
        <f>biurowe[[#This Row],[cena jednostkowa netto]]*biurowe[[#This Row],[ilość]]</f>
        <v>0</v>
      </c>
      <c r="J25" s="26">
        <f>biurowe[[#This Row],[ilość]]*biurowe[[#This Row],[Cena jednostkowa brutto]]</f>
        <v>0</v>
      </c>
    </row>
    <row r="26" spans="1:10" ht="16.5">
      <c r="A26" s="21">
        <v>24</v>
      </c>
      <c r="B26" s="19" t="s">
        <v>89</v>
      </c>
      <c r="C26" s="20" t="s">
        <v>90</v>
      </c>
      <c r="D26" s="22" t="s">
        <v>3</v>
      </c>
      <c r="E26" s="6">
        <v>5</v>
      </c>
      <c r="F26" s="23"/>
      <c r="G26" s="24">
        <v>0.23</v>
      </c>
      <c r="H26" s="23">
        <f>biurowe[[#This Row],[cena jednostkowa netto]]*(1+biurowe[[#This Row],[VAT]])</f>
        <v>0</v>
      </c>
      <c r="I26" s="25">
        <f>biurowe[[#This Row],[cena jednostkowa netto]]*biurowe[[#This Row],[ilość]]</f>
        <v>0</v>
      </c>
      <c r="J26" s="26">
        <f>biurowe[[#This Row],[ilość]]*biurowe[[#This Row],[Cena jednostkowa brutto]]</f>
        <v>0</v>
      </c>
    </row>
    <row r="27" spans="1:10" s="15" customFormat="1" ht="94.5" customHeight="1">
      <c r="A27" s="21">
        <v>25</v>
      </c>
      <c r="B27" s="19" t="s">
        <v>30</v>
      </c>
      <c r="C27" s="17" t="s">
        <v>91</v>
      </c>
      <c r="D27" s="22" t="s">
        <v>92</v>
      </c>
      <c r="E27" s="6">
        <v>14</v>
      </c>
      <c r="F27" s="23"/>
      <c r="G27" s="24">
        <v>0.23</v>
      </c>
      <c r="H27" s="23">
        <f>biurowe[[#This Row],[cena jednostkowa netto]]*(1+biurowe[[#This Row],[VAT]])</f>
        <v>0</v>
      </c>
      <c r="I27" s="25">
        <f>biurowe[[#This Row],[cena jednostkowa netto]]*biurowe[[#This Row],[ilość]]</f>
        <v>0</v>
      </c>
      <c r="J27" s="26">
        <f>biurowe[[#This Row],[ilość]]*biurowe[[#This Row],[Cena jednostkowa brutto]]</f>
        <v>0</v>
      </c>
    </row>
    <row r="28" spans="1:10" ht="16.5">
      <c r="A28" s="21">
        <v>26</v>
      </c>
      <c r="B28" s="19" t="s">
        <v>31</v>
      </c>
      <c r="C28" s="20" t="s">
        <v>111</v>
      </c>
      <c r="D28" s="22" t="s">
        <v>112</v>
      </c>
      <c r="E28" s="6">
        <v>130</v>
      </c>
      <c r="F28" s="23"/>
      <c r="G28" s="24">
        <v>0.23</v>
      </c>
      <c r="H28" s="23">
        <f>biurowe[[#This Row],[cena jednostkowa netto]]*(1+biurowe[[#This Row],[VAT]])</f>
        <v>0</v>
      </c>
      <c r="I28" s="25">
        <f>biurowe[[#This Row],[cena jednostkowa netto]]*biurowe[[#This Row],[ilość]]</f>
        <v>0</v>
      </c>
      <c r="J28" s="26">
        <f>biurowe[[#This Row],[ilość]]*biurowe[[#This Row],[Cena jednostkowa brutto]]</f>
        <v>0</v>
      </c>
    </row>
    <row r="29" spans="1:10" ht="16.5">
      <c r="A29" s="21">
        <v>27</v>
      </c>
      <c r="B29" s="7" t="s">
        <v>33</v>
      </c>
      <c r="C29" s="17" t="s">
        <v>111</v>
      </c>
      <c r="D29" s="22" t="s">
        <v>112</v>
      </c>
      <c r="E29" s="6">
        <v>85</v>
      </c>
      <c r="F29" s="23"/>
      <c r="G29" s="24">
        <v>0.23</v>
      </c>
      <c r="H29" s="23">
        <f>biurowe[[#This Row],[cena jednostkowa netto]]*(1+biurowe[[#This Row],[VAT]])</f>
        <v>0</v>
      </c>
      <c r="I29" s="25">
        <f>biurowe[[#This Row],[cena jednostkowa netto]]*biurowe[[#This Row],[ilość]]</f>
        <v>0</v>
      </c>
      <c r="J29" s="26">
        <f>biurowe[[#This Row],[ilość]]*biurowe[[#This Row],[Cena jednostkowa brutto]]</f>
        <v>0</v>
      </c>
    </row>
    <row r="30" spans="1:10" ht="16.5">
      <c r="A30" s="21">
        <v>28</v>
      </c>
      <c r="B30" s="7" t="s">
        <v>32</v>
      </c>
      <c r="C30" s="17" t="s">
        <v>93</v>
      </c>
      <c r="D30" s="22" t="s">
        <v>112</v>
      </c>
      <c r="E30" s="6">
        <v>10</v>
      </c>
      <c r="F30" s="23"/>
      <c r="G30" s="24">
        <v>0.23</v>
      </c>
      <c r="H30" s="23">
        <f>biurowe[[#This Row],[cena jednostkowa netto]]*(1+biurowe[[#This Row],[VAT]])</f>
        <v>0</v>
      </c>
      <c r="I30" s="25">
        <f>biurowe[[#This Row],[cena jednostkowa netto]]*biurowe[[#This Row],[ilość]]</f>
        <v>0</v>
      </c>
      <c r="J30" s="26">
        <f>biurowe[[#This Row],[ilość]]*biurowe[[#This Row],[Cena jednostkowa brutto]]</f>
        <v>0</v>
      </c>
    </row>
    <row r="31" spans="1:10" ht="16.5">
      <c r="A31" s="21">
        <v>29</v>
      </c>
      <c r="B31" s="7" t="s">
        <v>34</v>
      </c>
      <c r="C31" s="17" t="s">
        <v>93</v>
      </c>
      <c r="D31" s="22" t="s">
        <v>112</v>
      </c>
      <c r="E31" s="6">
        <v>1</v>
      </c>
      <c r="F31" s="23"/>
      <c r="G31" s="24">
        <v>0.23</v>
      </c>
      <c r="H31" s="23">
        <f>biurowe[[#This Row],[cena jednostkowa netto]]*(1+biurowe[[#This Row],[VAT]])</f>
        <v>0</v>
      </c>
      <c r="I31" s="25">
        <f>biurowe[[#This Row],[cena jednostkowa netto]]*biurowe[[#This Row],[ilość]]</f>
        <v>0</v>
      </c>
      <c r="J31" s="26">
        <f>biurowe[[#This Row],[ilość]]*biurowe[[#This Row],[Cena jednostkowa brutto]]</f>
        <v>0</v>
      </c>
    </row>
    <row r="32" spans="1:10" ht="88.5" customHeight="1">
      <c r="A32" s="21">
        <v>30</v>
      </c>
      <c r="B32" s="7" t="s">
        <v>35</v>
      </c>
      <c r="C32" s="17" t="s">
        <v>94</v>
      </c>
      <c r="D32" s="22" t="s">
        <v>3</v>
      </c>
      <c r="E32" s="6">
        <v>135</v>
      </c>
      <c r="F32" s="23"/>
      <c r="G32" s="24">
        <v>0.23</v>
      </c>
      <c r="H32" s="23">
        <f>biurowe[[#This Row],[cena jednostkowa netto]]*(1+biurowe[[#This Row],[VAT]])</f>
        <v>0</v>
      </c>
      <c r="I32" s="25">
        <f>biurowe[[#This Row],[cena jednostkowa netto]]*biurowe[[#This Row],[ilość]]</f>
        <v>0</v>
      </c>
      <c r="J32" s="26">
        <f>biurowe[[#This Row],[ilość]]*biurowe[[#This Row],[Cena jednostkowa brutto]]</f>
        <v>0</v>
      </c>
    </row>
    <row r="33" spans="1:10" ht="49.5">
      <c r="A33" s="21">
        <v>31</v>
      </c>
      <c r="B33" s="19" t="s">
        <v>36</v>
      </c>
      <c r="C33" s="17" t="s">
        <v>95</v>
      </c>
      <c r="D33" s="22" t="s">
        <v>39</v>
      </c>
      <c r="E33" s="6">
        <v>125</v>
      </c>
      <c r="F33" s="23"/>
      <c r="G33" s="24">
        <v>0.23</v>
      </c>
      <c r="H33" s="23">
        <f>biurowe[[#This Row],[cena jednostkowa netto]]*(1+biurowe[[#This Row],[VAT]])</f>
        <v>0</v>
      </c>
      <c r="I33" s="25">
        <f>biurowe[[#This Row],[cena jednostkowa netto]]*biurowe[[#This Row],[ilość]]</f>
        <v>0</v>
      </c>
      <c r="J33" s="26">
        <f>biurowe[[#This Row],[ilość]]*biurowe[[#This Row],[Cena jednostkowa brutto]]</f>
        <v>0</v>
      </c>
    </row>
    <row r="34" spans="1:10" ht="16.5">
      <c r="A34" s="21">
        <v>32</v>
      </c>
      <c r="B34" s="7" t="s">
        <v>37</v>
      </c>
      <c r="C34" s="17" t="s">
        <v>38</v>
      </c>
      <c r="D34" s="22" t="s">
        <v>39</v>
      </c>
      <c r="E34" s="6">
        <v>100</v>
      </c>
      <c r="F34" s="23"/>
      <c r="G34" s="24">
        <v>0.23</v>
      </c>
      <c r="H34" s="23">
        <f>biurowe[[#This Row],[cena jednostkowa netto]]*(1+biurowe[[#This Row],[VAT]])</f>
        <v>0</v>
      </c>
      <c r="I34" s="25">
        <f>biurowe[[#This Row],[cena jednostkowa netto]]*biurowe[[#This Row],[ilość]]</f>
        <v>0</v>
      </c>
      <c r="J34" s="26">
        <f>biurowe[[#This Row],[ilość]]*biurowe[[#This Row],[Cena jednostkowa brutto]]</f>
        <v>0</v>
      </c>
    </row>
    <row r="35" spans="1:10" ht="16.5">
      <c r="A35" s="21">
        <v>33</v>
      </c>
      <c r="B35" s="19" t="s">
        <v>40</v>
      </c>
      <c r="C35" s="20" t="s">
        <v>96</v>
      </c>
      <c r="D35" s="22" t="s">
        <v>3</v>
      </c>
      <c r="E35" s="6">
        <v>52</v>
      </c>
      <c r="F35" s="23"/>
      <c r="G35" s="24">
        <v>0.08</v>
      </c>
      <c r="H35" s="23">
        <f>biurowe[[#This Row],[cena jednostkowa netto]]*(1+biurowe[[#This Row],[VAT]])</f>
        <v>0</v>
      </c>
      <c r="I35" s="25">
        <f>biurowe[[#This Row],[cena jednostkowa netto]]*biurowe[[#This Row],[ilość]]</f>
        <v>0</v>
      </c>
      <c r="J35" s="26">
        <f>biurowe[[#This Row],[ilość]]*biurowe[[#This Row],[Cena jednostkowa brutto]]</f>
        <v>0</v>
      </c>
    </row>
    <row r="36" spans="1:10" ht="16.5">
      <c r="A36" s="21">
        <v>34</v>
      </c>
      <c r="B36" s="19" t="s">
        <v>41</v>
      </c>
      <c r="C36" s="20" t="s">
        <v>97</v>
      </c>
      <c r="D36" s="22" t="s">
        <v>3</v>
      </c>
      <c r="E36" s="6">
        <v>44</v>
      </c>
      <c r="F36" s="23"/>
      <c r="G36" s="24">
        <v>0.23</v>
      </c>
      <c r="H36" s="23">
        <f>biurowe[[#This Row],[cena jednostkowa netto]]*(1+biurowe[[#This Row],[VAT]])</f>
        <v>0</v>
      </c>
      <c r="I36" s="25">
        <f>biurowe[[#This Row],[cena jednostkowa netto]]*biurowe[[#This Row],[ilość]]</f>
        <v>0</v>
      </c>
      <c r="J36" s="26">
        <f>biurowe[[#This Row],[ilość]]*biurowe[[#This Row],[Cena jednostkowa brutto]]</f>
        <v>0</v>
      </c>
    </row>
    <row r="37" spans="1:10" ht="16.5">
      <c r="A37" s="21">
        <v>35</v>
      </c>
      <c r="B37" s="19" t="s">
        <v>42</v>
      </c>
      <c r="C37" s="20" t="s">
        <v>98</v>
      </c>
      <c r="D37" s="22" t="s">
        <v>3</v>
      </c>
      <c r="E37" s="6">
        <v>15</v>
      </c>
      <c r="F37" s="23"/>
      <c r="G37" s="24">
        <v>0.23</v>
      </c>
      <c r="H37" s="23">
        <f>biurowe[[#This Row],[cena jednostkowa netto]]*(1+biurowe[[#This Row],[VAT]])</f>
        <v>0</v>
      </c>
      <c r="I37" s="25">
        <f>biurowe[[#This Row],[cena jednostkowa netto]]*biurowe[[#This Row],[ilość]]</f>
        <v>0</v>
      </c>
      <c r="J37" s="26">
        <f>biurowe[[#This Row],[ilość]]*biurowe[[#This Row],[Cena jednostkowa brutto]]</f>
        <v>0</v>
      </c>
    </row>
    <row r="38" spans="1:10" ht="16.5">
      <c r="A38" s="21">
        <v>36</v>
      </c>
      <c r="B38" s="19" t="s">
        <v>43</v>
      </c>
      <c r="C38" s="20" t="s">
        <v>99</v>
      </c>
      <c r="D38" s="22" t="s">
        <v>3</v>
      </c>
      <c r="E38" s="10">
        <v>20</v>
      </c>
      <c r="F38" s="27"/>
      <c r="G38" s="28">
        <v>0.23</v>
      </c>
      <c r="H38" s="23">
        <f>biurowe[[#This Row],[cena jednostkowa netto]]*(1+biurowe[[#This Row],[VAT]])</f>
        <v>0</v>
      </c>
      <c r="I38" s="25">
        <f>biurowe[[#This Row],[cena jednostkowa netto]]*biurowe[[#This Row],[ilość]]</f>
        <v>0</v>
      </c>
      <c r="J38" s="26">
        <f>biurowe[[#This Row],[ilość]]*biurowe[[#This Row],[Cena jednostkowa brutto]]</f>
        <v>0</v>
      </c>
    </row>
    <row r="39" spans="1:10" ht="16.5">
      <c r="A39" s="21">
        <v>37</v>
      </c>
      <c r="B39" s="19" t="s">
        <v>44</v>
      </c>
      <c r="C39" s="20" t="s">
        <v>100</v>
      </c>
      <c r="D39" s="22" t="s">
        <v>3</v>
      </c>
      <c r="E39" s="10">
        <v>57</v>
      </c>
      <c r="F39" s="27"/>
      <c r="G39" s="28">
        <v>0.23</v>
      </c>
      <c r="H39" s="23">
        <f>biurowe[[#This Row],[cena jednostkowa netto]]*(1+biurowe[[#This Row],[VAT]])</f>
        <v>0</v>
      </c>
      <c r="I39" s="25">
        <f>biurowe[[#This Row],[cena jednostkowa netto]]*biurowe[[#This Row],[ilość]]</f>
        <v>0</v>
      </c>
      <c r="J39" s="26">
        <f>biurowe[[#This Row],[ilość]]*biurowe[[#This Row],[Cena jednostkowa brutto]]</f>
        <v>0</v>
      </c>
    </row>
    <row r="40" spans="1:10" ht="16.5">
      <c r="A40" s="21">
        <v>38</v>
      </c>
      <c r="B40" s="7" t="s">
        <v>45</v>
      </c>
      <c r="C40" s="17" t="s">
        <v>101</v>
      </c>
      <c r="D40" s="22" t="s">
        <v>39</v>
      </c>
      <c r="E40" s="6">
        <v>1</v>
      </c>
      <c r="F40" s="23"/>
      <c r="G40" s="24">
        <v>0.23</v>
      </c>
      <c r="H40" s="23">
        <f>biurowe[[#This Row],[cena jednostkowa netto]]*(1+biurowe[[#This Row],[VAT]])</f>
        <v>0</v>
      </c>
      <c r="I40" s="25">
        <f>biurowe[[#This Row],[cena jednostkowa netto]]*biurowe[[#This Row],[ilość]]</f>
        <v>0</v>
      </c>
      <c r="J40" s="26">
        <f>biurowe[[#This Row],[ilość]]*biurowe[[#This Row],[Cena jednostkowa brutto]]</f>
        <v>0</v>
      </c>
    </row>
    <row r="41" spans="1:10" ht="33">
      <c r="A41" s="21">
        <v>39</v>
      </c>
      <c r="B41" s="7" t="s">
        <v>104</v>
      </c>
      <c r="C41" s="17" t="s">
        <v>103</v>
      </c>
      <c r="D41" s="22" t="s">
        <v>3</v>
      </c>
      <c r="E41" s="6">
        <v>25</v>
      </c>
      <c r="F41" s="23"/>
      <c r="G41" s="24">
        <v>0.08</v>
      </c>
      <c r="H41" s="23">
        <f>biurowe[[#This Row],[cena jednostkowa netto]]*(1+biurowe[[#This Row],[VAT]])</f>
        <v>0</v>
      </c>
      <c r="I41" s="25">
        <f>biurowe[[#This Row],[cena jednostkowa netto]]*biurowe[[#This Row],[ilość]]</f>
        <v>0</v>
      </c>
      <c r="J41" s="26">
        <f>biurowe[[#This Row],[ilość]]*biurowe[[#This Row],[Cena jednostkowa brutto]]</f>
        <v>0</v>
      </c>
    </row>
    <row r="42" spans="1:10" ht="16.5">
      <c r="A42" s="21">
        <v>40</v>
      </c>
      <c r="B42" s="7" t="s">
        <v>46</v>
      </c>
      <c r="C42" s="17" t="s">
        <v>105</v>
      </c>
      <c r="D42" s="22" t="s">
        <v>3</v>
      </c>
      <c r="E42" s="6">
        <v>80</v>
      </c>
      <c r="F42" s="23"/>
      <c r="G42" s="24">
        <v>0.23</v>
      </c>
      <c r="H42" s="23">
        <f>biurowe[[#This Row],[cena jednostkowa netto]]*(1+biurowe[[#This Row],[VAT]])</f>
        <v>0</v>
      </c>
      <c r="I42" s="25">
        <f>biurowe[[#This Row],[cena jednostkowa netto]]*biurowe[[#This Row],[ilość]]</f>
        <v>0</v>
      </c>
      <c r="J42" s="26">
        <f>biurowe[[#This Row],[ilość]]*biurowe[[#This Row],[Cena jednostkowa brutto]]</f>
        <v>0</v>
      </c>
    </row>
    <row r="43" spans="1:10" ht="16.5">
      <c r="A43" s="21">
        <v>41</v>
      </c>
      <c r="B43" s="10" t="s">
        <v>47</v>
      </c>
      <c r="C43" s="17" t="s">
        <v>102</v>
      </c>
      <c r="D43" s="29" t="s">
        <v>3</v>
      </c>
      <c r="E43" s="10">
        <v>27</v>
      </c>
      <c r="F43" s="27"/>
      <c r="G43" s="28">
        <v>0.23</v>
      </c>
      <c r="H43" s="23">
        <f>biurowe[[#This Row],[cena jednostkowa netto]]*(1+biurowe[[#This Row],[VAT]])</f>
        <v>0</v>
      </c>
      <c r="I43" s="25">
        <f>biurowe[[#This Row],[cena jednostkowa netto]]*biurowe[[#This Row],[ilość]]</f>
        <v>0</v>
      </c>
      <c r="J43" s="26">
        <f>biurowe[[#This Row],[ilość]]*biurowe[[#This Row],[Cena jednostkowa brutto]]</f>
        <v>0</v>
      </c>
    </row>
    <row r="44" spans="1:10" ht="16.5">
      <c r="A44" s="21">
        <v>42</v>
      </c>
      <c r="B44" s="10" t="s">
        <v>48</v>
      </c>
      <c r="C44" s="17" t="s">
        <v>106</v>
      </c>
      <c r="D44" s="29" t="s">
        <v>3</v>
      </c>
      <c r="E44" s="10">
        <v>35</v>
      </c>
      <c r="F44" s="27"/>
      <c r="G44" s="28">
        <v>0.23</v>
      </c>
      <c r="H44" s="23">
        <f>biurowe[[#This Row],[cena jednostkowa netto]]*(1+biurowe[[#This Row],[VAT]])</f>
        <v>0</v>
      </c>
      <c r="I44" s="25">
        <f>biurowe[[#This Row],[cena jednostkowa netto]]*biurowe[[#This Row],[ilość]]</f>
        <v>0</v>
      </c>
      <c r="J44" s="26">
        <f>biurowe[[#This Row],[ilość]]*biurowe[[#This Row],[Cena jednostkowa brutto]]</f>
        <v>0</v>
      </c>
    </row>
    <row r="45" spans="1:10" ht="24" customHeight="1">
      <c r="A45" s="21">
        <v>43</v>
      </c>
      <c r="B45" s="10" t="s">
        <v>49</v>
      </c>
      <c r="C45" s="17" t="s">
        <v>107</v>
      </c>
      <c r="D45" s="37" t="s">
        <v>3</v>
      </c>
      <c r="E45" s="10">
        <v>6</v>
      </c>
      <c r="F45" s="27"/>
      <c r="G45" s="28">
        <v>0.23</v>
      </c>
      <c r="H45" s="23">
        <f>biurowe[[#This Row],[cena jednostkowa netto]]*(1+biurowe[[#This Row],[VAT]])</f>
        <v>0</v>
      </c>
      <c r="I45" s="25">
        <f>biurowe[[#This Row],[cena jednostkowa netto]]*biurowe[[#This Row],[ilość]]</f>
        <v>0</v>
      </c>
      <c r="J45" s="26">
        <f>biurowe[[#This Row],[ilość]]*biurowe[[#This Row],[Cena jednostkowa brutto]]</f>
        <v>0</v>
      </c>
    </row>
    <row r="46" spans="1:10" ht="32.25" customHeight="1">
      <c r="A46" s="21">
        <v>44</v>
      </c>
      <c r="B46" s="10" t="s">
        <v>50</v>
      </c>
      <c r="C46" s="17" t="s">
        <v>108</v>
      </c>
      <c r="D46" s="37" t="s">
        <v>3</v>
      </c>
      <c r="E46" s="10">
        <v>30</v>
      </c>
      <c r="F46" s="27"/>
      <c r="G46" s="28">
        <v>0.23</v>
      </c>
      <c r="H46" s="23">
        <f>biurowe[[#This Row],[cena jednostkowa netto]]*(1+biurowe[[#This Row],[VAT]])</f>
        <v>0</v>
      </c>
      <c r="I46" s="25">
        <f>biurowe[[#This Row],[cena jednostkowa netto]]*biurowe[[#This Row],[ilość]]</f>
        <v>0</v>
      </c>
      <c r="J46" s="26">
        <f>biurowe[[#This Row],[ilość]]*biurowe[[#This Row],[Cena jednostkowa brutto]]</f>
        <v>0</v>
      </c>
    </row>
    <row r="47" spans="1:10" ht="26.25" customHeight="1">
      <c r="A47" s="21">
        <v>45</v>
      </c>
      <c r="B47" s="10" t="s">
        <v>110</v>
      </c>
      <c r="C47" s="17" t="s">
        <v>109</v>
      </c>
      <c r="D47" s="37" t="s">
        <v>3</v>
      </c>
      <c r="E47" s="10">
        <v>50</v>
      </c>
      <c r="F47" s="27"/>
      <c r="G47" s="28">
        <v>0.23</v>
      </c>
      <c r="H47" s="23">
        <f>biurowe[[#This Row],[cena jednostkowa netto]]*(1+biurowe[[#This Row],[VAT]])</f>
        <v>0</v>
      </c>
      <c r="I47" s="25">
        <f>biurowe[[#This Row],[cena jednostkowa netto]]*biurowe[[#This Row],[ilość]]</f>
        <v>0</v>
      </c>
      <c r="J47" s="26">
        <f>biurowe[[#This Row],[ilość]]*biurowe[[#This Row],[Cena jednostkowa brutto]]</f>
        <v>0</v>
      </c>
    </row>
    <row r="48" spans="1:10" ht="29.25" customHeight="1">
      <c r="A48" s="21">
        <v>46</v>
      </c>
      <c r="B48" s="10" t="s">
        <v>51</v>
      </c>
      <c r="C48" s="17" t="s">
        <v>113</v>
      </c>
      <c r="D48" s="37" t="s">
        <v>3</v>
      </c>
      <c r="E48" s="10">
        <v>10</v>
      </c>
      <c r="F48" s="27"/>
      <c r="G48" s="28">
        <v>0.23</v>
      </c>
      <c r="H48" s="23">
        <f>biurowe[[#This Row],[cena jednostkowa netto]]*(1+biurowe[[#This Row],[VAT]])</f>
        <v>0</v>
      </c>
      <c r="I48" s="25">
        <f>biurowe[[#This Row],[cena jednostkowa netto]]*biurowe[[#This Row],[ilość]]</f>
        <v>0</v>
      </c>
      <c r="J48" s="26">
        <f>biurowe[[#This Row],[ilość]]*biurowe[[#This Row],[Cena jednostkowa brutto]]</f>
        <v>0</v>
      </c>
    </row>
    <row r="49" spans="1:10" ht="24" customHeight="1">
      <c r="A49" s="21">
        <v>47</v>
      </c>
      <c r="B49" s="10" t="s">
        <v>52</v>
      </c>
      <c r="C49" s="17" t="s">
        <v>114</v>
      </c>
      <c r="D49" s="37" t="s">
        <v>3</v>
      </c>
      <c r="E49" s="10">
        <v>2</v>
      </c>
      <c r="F49" s="27"/>
      <c r="G49" s="28">
        <v>0.23</v>
      </c>
      <c r="H49" s="23">
        <f>biurowe[[#This Row],[cena jednostkowa netto]]*(1+biurowe[[#This Row],[VAT]])</f>
        <v>0</v>
      </c>
      <c r="I49" s="25">
        <f>biurowe[[#This Row],[cena jednostkowa netto]]*biurowe[[#This Row],[ilość]]</f>
        <v>0</v>
      </c>
      <c r="J49" s="26">
        <f>biurowe[[#This Row],[ilość]]*biurowe[[#This Row],[Cena jednostkowa brutto]]</f>
        <v>0</v>
      </c>
    </row>
    <row r="50" spans="1:10" ht="31.5" customHeight="1">
      <c r="A50" s="21">
        <v>48</v>
      </c>
      <c r="B50" s="10" t="s">
        <v>53</v>
      </c>
      <c r="C50" s="17" t="s">
        <v>115</v>
      </c>
      <c r="D50" s="37" t="s">
        <v>3</v>
      </c>
      <c r="E50" s="10">
        <v>2</v>
      </c>
      <c r="F50" s="27"/>
      <c r="G50" s="28">
        <v>0.23</v>
      </c>
      <c r="H50" s="23">
        <f>biurowe[[#This Row],[cena jednostkowa netto]]*(1+biurowe[[#This Row],[VAT]])</f>
        <v>0</v>
      </c>
      <c r="I50" s="25">
        <f>biurowe[[#This Row],[cena jednostkowa netto]]*biurowe[[#This Row],[ilość]]</f>
        <v>0</v>
      </c>
      <c r="J50" s="26">
        <f>biurowe[[#This Row],[ilość]]*biurowe[[#This Row],[Cena jednostkowa brutto]]</f>
        <v>0</v>
      </c>
    </row>
    <row r="51" spans="1:10" ht="31.5" customHeight="1">
      <c r="A51" s="21">
        <v>49</v>
      </c>
      <c r="B51" s="10" t="s">
        <v>54</v>
      </c>
      <c r="C51" s="17" t="s">
        <v>116</v>
      </c>
      <c r="D51" s="37" t="s">
        <v>3</v>
      </c>
      <c r="E51" s="10">
        <v>10</v>
      </c>
      <c r="F51" s="27"/>
      <c r="G51" s="28">
        <v>0.23</v>
      </c>
      <c r="H51" s="23">
        <f>biurowe[[#This Row],[cena jednostkowa netto]]*(1+biurowe[[#This Row],[VAT]])</f>
        <v>0</v>
      </c>
      <c r="I51" s="25">
        <f>biurowe[[#This Row],[cena jednostkowa netto]]*biurowe[[#This Row],[ilość]]</f>
        <v>0</v>
      </c>
      <c r="J51" s="26">
        <f>biurowe[[#This Row],[ilość]]*biurowe[[#This Row],[Cena jednostkowa brutto]]</f>
        <v>0</v>
      </c>
    </row>
    <row r="52" spans="1:10" ht="31.5" customHeight="1">
      <c r="A52" s="21">
        <v>50</v>
      </c>
      <c r="B52" s="10" t="s">
        <v>55</v>
      </c>
      <c r="C52" s="17" t="s">
        <v>117</v>
      </c>
      <c r="D52" s="37" t="s">
        <v>3</v>
      </c>
      <c r="E52" s="10">
        <v>2</v>
      </c>
      <c r="F52" s="27"/>
      <c r="G52" s="28">
        <v>0.23</v>
      </c>
      <c r="H52" s="23">
        <f>biurowe[[#This Row],[cena jednostkowa netto]]*(1+biurowe[[#This Row],[VAT]])</f>
        <v>0</v>
      </c>
      <c r="I52" s="25">
        <f>biurowe[[#This Row],[cena jednostkowa netto]]*biurowe[[#This Row],[ilość]]</f>
        <v>0</v>
      </c>
      <c r="J52" s="26">
        <f>biurowe[[#This Row],[ilość]]*biurowe[[#This Row],[Cena jednostkowa brutto]]</f>
        <v>0</v>
      </c>
    </row>
    <row r="53" spans="1:10" ht="23.25" customHeight="1">
      <c r="A53" s="21">
        <v>51</v>
      </c>
      <c r="B53" s="10" t="s">
        <v>56</v>
      </c>
      <c r="C53" s="17" t="s">
        <v>118</v>
      </c>
      <c r="D53" s="37" t="s">
        <v>3</v>
      </c>
      <c r="E53" s="10">
        <v>12</v>
      </c>
      <c r="F53" s="27"/>
      <c r="G53" s="28">
        <v>0.23</v>
      </c>
      <c r="H53" s="23">
        <f>biurowe[[#This Row],[cena jednostkowa netto]]*(1+biurowe[[#This Row],[VAT]])</f>
        <v>0</v>
      </c>
      <c r="I53" s="25">
        <f>biurowe[[#This Row],[cena jednostkowa netto]]*biurowe[[#This Row],[ilość]]</f>
        <v>0</v>
      </c>
      <c r="J53" s="26">
        <f>biurowe[[#This Row],[ilość]]*biurowe[[#This Row],[Cena jednostkowa brutto]]</f>
        <v>0</v>
      </c>
    </row>
    <row r="54" spans="1:10" ht="21" customHeight="1">
      <c r="A54" s="21">
        <v>52</v>
      </c>
      <c r="B54" s="10" t="s">
        <v>57</v>
      </c>
      <c r="C54" s="17" t="s">
        <v>119</v>
      </c>
      <c r="D54" s="37" t="s">
        <v>3</v>
      </c>
      <c r="E54" s="10">
        <v>30</v>
      </c>
      <c r="F54" s="27"/>
      <c r="G54" s="28">
        <v>0.23</v>
      </c>
      <c r="H54" s="23">
        <f>biurowe[[#This Row],[cena jednostkowa netto]]*(1+biurowe[[#This Row],[VAT]])</f>
        <v>0</v>
      </c>
      <c r="I54" s="25">
        <f>biurowe[[#This Row],[cena jednostkowa netto]]*biurowe[[#This Row],[ilość]]</f>
        <v>0</v>
      </c>
      <c r="J54" s="26">
        <f>biurowe[[#This Row],[ilość]]*biurowe[[#This Row],[Cena jednostkowa brutto]]</f>
        <v>0</v>
      </c>
    </row>
    <row r="55" spans="1:10" ht="22.5" customHeight="1">
      <c r="A55" s="21">
        <v>53</v>
      </c>
      <c r="B55" s="10" t="s">
        <v>58</v>
      </c>
      <c r="C55" s="17" t="s">
        <v>120</v>
      </c>
      <c r="D55" s="37" t="s">
        <v>3</v>
      </c>
      <c r="E55" s="10">
        <v>40</v>
      </c>
      <c r="F55" s="27"/>
      <c r="G55" s="28">
        <v>0.23</v>
      </c>
      <c r="H55" s="23">
        <f>biurowe[[#This Row],[cena jednostkowa netto]]*(1+biurowe[[#This Row],[VAT]])</f>
        <v>0</v>
      </c>
      <c r="I55" s="25">
        <f>biurowe[[#This Row],[cena jednostkowa netto]]*biurowe[[#This Row],[ilość]]</f>
        <v>0</v>
      </c>
      <c r="J55" s="26">
        <f>biurowe[[#This Row],[ilość]]*biurowe[[#This Row],[Cena jednostkowa brutto]]</f>
        <v>0</v>
      </c>
    </row>
    <row r="56" spans="1:10" ht="16.5">
      <c r="A56" s="21">
        <v>54</v>
      </c>
      <c r="B56" s="10" t="s">
        <v>59</v>
      </c>
      <c r="C56" s="17"/>
      <c r="D56" s="37" t="s">
        <v>3</v>
      </c>
      <c r="E56" s="10">
        <v>10</v>
      </c>
      <c r="F56" s="27"/>
      <c r="G56" s="28">
        <v>0.23</v>
      </c>
      <c r="H56" s="23">
        <f>biurowe[[#This Row],[cena jednostkowa netto]]*(1+biurowe[[#This Row],[VAT]])</f>
        <v>0</v>
      </c>
      <c r="I56" s="25">
        <f>biurowe[[#This Row],[cena jednostkowa netto]]*biurowe[[#This Row],[ilość]]</f>
        <v>0</v>
      </c>
      <c r="J56" s="26">
        <f>biurowe[[#This Row],[ilość]]*biurowe[[#This Row],[Cena jednostkowa brutto]]</f>
        <v>0</v>
      </c>
    </row>
    <row r="57" spans="1:10" ht="16.5">
      <c r="A57" s="21">
        <v>55</v>
      </c>
      <c r="B57" s="10" t="s">
        <v>60</v>
      </c>
      <c r="C57" s="17"/>
      <c r="D57" s="37" t="s">
        <v>3</v>
      </c>
      <c r="E57" s="10">
        <v>10</v>
      </c>
      <c r="F57" s="27"/>
      <c r="G57" s="28">
        <v>0.23</v>
      </c>
      <c r="H57" s="23">
        <f>biurowe[[#This Row],[cena jednostkowa netto]]*(1+biurowe[[#This Row],[VAT]])</f>
        <v>0</v>
      </c>
      <c r="I57" s="25">
        <f>biurowe[[#This Row],[cena jednostkowa netto]]*biurowe[[#This Row],[ilość]]</f>
        <v>0</v>
      </c>
      <c r="J57" s="26">
        <f>biurowe[[#This Row],[ilość]]*biurowe[[#This Row],[Cena jednostkowa brutto]]</f>
        <v>0</v>
      </c>
    </row>
    <row r="58" spans="1:10" ht="16.5">
      <c r="A58" s="21">
        <v>56</v>
      </c>
      <c r="B58" s="10" t="s">
        <v>61</v>
      </c>
      <c r="C58" s="17"/>
      <c r="D58" s="37" t="s">
        <v>39</v>
      </c>
      <c r="E58" s="10">
        <v>3</v>
      </c>
      <c r="F58" s="27"/>
      <c r="G58" s="28">
        <v>0.23</v>
      </c>
      <c r="H58" s="23">
        <f>biurowe[[#This Row],[cena jednostkowa netto]]*(1+biurowe[[#This Row],[VAT]])</f>
        <v>0</v>
      </c>
      <c r="I58" s="25">
        <f>biurowe[[#This Row],[cena jednostkowa netto]]*biurowe[[#This Row],[ilość]]</f>
        <v>0</v>
      </c>
      <c r="J58" s="26">
        <f>biurowe[[#This Row],[ilość]]*biurowe[[#This Row],[Cena jednostkowa brutto]]</f>
        <v>0</v>
      </c>
    </row>
    <row r="59" spans="1:10" ht="16.5">
      <c r="A59" s="21">
        <v>57</v>
      </c>
      <c r="B59" s="10" t="s">
        <v>62</v>
      </c>
      <c r="C59" s="17"/>
      <c r="D59" s="37" t="s">
        <v>39</v>
      </c>
      <c r="E59" s="10">
        <v>3</v>
      </c>
      <c r="F59" s="27"/>
      <c r="G59" s="28">
        <v>0.23</v>
      </c>
      <c r="H59" s="23">
        <f>biurowe[[#This Row],[cena jednostkowa netto]]*(1+biurowe[[#This Row],[VAT]])</f>
        <v>0</v>
      </c>
      <c r="I59" s="25">
        <f>biurowe[[#This Row],[cena jednostkowa netto]]*biurowe[[#This Row],[ilość]]</f>
        <v>0</v>
      </c>
      <c r="J59" s="26">
        <f>biurowe[[#This Row],[ilość]]*biurowe[[#This Row],[Cena jednostkowa brutto]]</f>
        <v>0</v>
      </c>
    </row>
    <row r="60" spans="1:10" ht="16.5">
      <c r="A60" s="21">
        <v>58</v>
      </c>
      <c r="B60" s="10" t="s">
        <v>63</v>
      </c>
      <c r="C60" s="17" t="s">
        <v>121</v>
      </c>
      <c r="D60" s="29" t="s">
        <v>112</v>
      </c>
      <c r="E60" s="10">
        <v>15</v>
      </c>
      <c r="F60" s="27"/>
      <c r="G60" s="28">
        <v>0.23</v>
      </c>
      <c r="H60" s="23">
        <f>biurowe[[#This Row],[cena jednostkowa netto]]*(1+biurowe[[#This Row],[VAT]])</f>
        <v>0</v>
      </c>
      <c r="I60" s="25">
        <f>biurowe[[#This Row],[cena jednostkowa netto]]*biurowe[[#This Row],[ilość]]</f>
        <v>0</v>
      </c>
      <c r="J60" s="26">
        <f>biurowe[[#This Row],[ilość]]*biurowe[[#This Row],[Cena jednostkowa brutto]]</f>
        <v>0</v>
      </c>
    </row>
    <row r="61" spans="1:10" ht="16.5">
      <c r="A61" s="21">
        <v>59</v>
      </c>
      <c r="B61" s="10" t="s">
        <v>64</v>
      </c>
      <c r="C61" s="17" t="s">
        <v>122</v>
      </c>
      <c r="D61" s="29" t="s">
        <v>112</v>
      </c>
      <c r="E61" s="10">
        <v>15</v>
      </c>
      <c r="F61" s="27"/>
      <c r="G61" s="28">
        <v>0.23</v>
      </c>
      <c r="H61" s="23">
        <f>biurowe[[#This Row],[cena jednostkowa netto]]*(1+biurowe[[#This Row],[VAT]])</f>
        <v>0</v>
      </c>
      <c r="I61" s="25">
        <f>biurowe[[#This Row],[cena jednostkowa netto]]*biurowe[[#This Row],[ilość]]</f>
        <v>0</v>
      </c>
      <c r="J61" s="26">
        <f>biurowe[[#This Row],[ilość]]*biurowe[[#This Row],[Cena jednostkowa brutto]]</f>
        <v>0</v>
      </c>
    </row>
    <row r="62" spans="1:10" ht="25.5" customHeight="1">
      <c r="A62" s="21">
        <v>60</v>
      </c>
      <c r="B62" s="10" t="s">
        <v>65</v>
      </c>
      <c r="C62" s="17" t="s">
        <v>123</v>
      </c>
      <c r="D62" s="37" t="s">
        <v>39</v>
      </c>
      <c r="E62" s="10">
        <v>8</v>
      </c>
      <c r="F62" s="27"/>
      <c r="G62" s="28">
        <v>0.23</v>
      </c>
      <c r="H62" s="23">
        <f>biurowe[[#This Row],[cena jednostkowa netto]]*(1+biurowe[[#This Row],[VAT]])</f>
        <v>0</v>
      </c>
      <c r="I62" s="25">
        <f>biurowe[[#This Row],[cena jednostkowa netto]]*biurowe[[#This Row],[ilość]]</f>
        <v>0</v>
      </c>
      <c r="J62" s="26">
        <f>biurowe[[#This Row],[ilość]]*biurowe[[#This Row],[Cena jednostkowa brutto]]</f>
        <v>0</v>
      </c>
    </row>
    <row r="63" spans="1:10" ht="29.25" customHeight="1">
      <c r="A63" s="21">
        <v>61</v>
      </c>
      <c r="B63" s="10" t="s">
        <v>66</v>
      </c>
      <c r="C63" s="17" t="s">
        <v>123</v>
      </c>
      <c r="D63" s="37" t="s">
        <v>39</v>
      </c>
      <c r="E63" s="10">
        <v>8</v>
      </c>
      <c r="F63" s="27"/>
      <c r="G63" s="28">
        <v>0.23</v>
      </c>
      <c r="H63" s="23">
        <f>biurowe[[#This Row],[cena jednostkowa netto]]*(1+biurowe[[#This Row],[VAT]])</f>
        <v>0</v>
      </c>
      <c r="I63" s="25">
        <f>biurowe[[#This Row],[cena jednostkowa netto]]*biurowe[[#This Row],[ilość]]</f>
        <v>0</v>
      </c>
      <c r="J63" s="26">
        <f>biurowe[[#This Row],[ilość]]*biurowe[[#This Row],[Cena jednostkowa brutto]]</f>
        <v>0</v>
      </c>
    </row>
    <row r="64" spans="1:10" ht="19.5" customHeight="1">
      <c r="A64" s="21">
        <v>62</v>
      </c>
      <c r="B64" s="10" t="s">
        <v>67</v>
      </c>
      <c r="C64" s="17" t="s">
        <v>124</v>
      </c>
      <c r="D64" s="37" t="s">
        <v>39</v>
      </c>
      <c r="E64" s="10">
        <v>4</v>
      </c>
      <c r="F64" s="27"/>
      <c r="G64" s="28">
        <v>0.23</v>
      </c>
      <c r="H64" s="23">
        <f>biurowe[[#This Row],[cena jednostkowa netto]]*(1+biurowe[[#This Row],[VAT]])</f>
        <v>0</v>
      </c>
      <c r="I64" s="25">
        <f>biurowe[[#This Row],[cena jednostkowa netto]]*biurowe[[#This Row],[ilość]]</f>
        <v>0</v>
      </c>
      <c r="J64" s="26">
        <f>biurowe[[#This Row],[ilość]]*biurowe[[#This Row],[Cena jednostkowa brutto]]</f>
        <v>0</v>
      </c>
    </row>
    <row r="65" spans="1:10" ht="21.75" customHeight="1">
      <c r="A65" s="21">
        <v>63</v>
      </c>
      <c r="B65" s="10" t="s">
        <v>68</v>
      </c>
      <c r="C65" s="17" t="s">
        <v>125</v>
      </c>
      <c r="D65" s="37" t="s">
        <v>39</v>
      </c>
      <c r="E65" s="10">
        <v>4</v>
      </c>
      <c r="F65" s="27"/>
      <c r="G65" s="28">
        <v>0.23</v>
      </c>
      <c r="H65" s="23">
        <f>biurowe[[#This Row],[cena jednostkowa netto]]*(1+biurowe[[#This Row],[VAT]])</f>
        <v>0</v>
      </c>
      <c r="I65" s="25">
        <f>biurowe[[#This Row],[cena jednostkowa netto]]*biurowe[[#This Row],[ilość]]</f>
        <v>0</v>
      </c>
      <c r="J65" s="26">
        <f>biurowe[[#This Row],[ilość]]*biurowe[[#This Row],[Cena jednostkowa brutto]]</f>
        <v>0</v>
      </c>
    </row>
    <row r="66" spans="1:10" ht="16.5">
      <c r="A66" s="21">
        <v>64</v>
      </c>
      <c r="B66" s="10" t="s">
        <v>69</v>
      </c>
      <c r="C66" s="17"/>
      <c r="D66" s="29" t="s">
        <v>3</v>
      </c>
      <c r="E66" s="10">
        <v>200</v>
      </c>
      <c r="F66" s="27"/>
      <c r="G66" s="28">
        <v>0.23</v>
      </c>
      <c r="H66" s="23">
        <f>biurowe[[#This Row],[cena jednostkowa netto]]*(1+biurowe[[#This Row],[VAT]])</f>
        <v>0</v>
      </c>
      <c r="I66" s="25">
        <f>biurowe[[#This Row],[cena jednostkowa netto]]*biurowe[[#This Row],[ilość]]</f>
        <v>0</v>
      </c>
      <c r="J66" s="26">
        <f>biurowe[[#This Row],[ilość]]*biurowe[[#This Row],[Cena jednostkowa brutto]]</f>
        <v>0</v>
      </c>
    </row>
    <row r="67" spans="1:10" ht="26.25" customHeight="1">
      <c r="A67" s="21">
        <v>65</v>
      </c>
      <c r="B67" s="10" t="s">
        <v>70</v>
      </c>
      <c r="C67" s="17" t="s">
        <v>126</v>
      </c>
      <c r="D67" s="37" t="s">
        <v>39</v>
      </c>
      <c r="E67" s="10">
        <v>1</v>
      </c>
      <c r="F67" s="27"/>
      <c r="G67" s="28">
        <v>0.23</v>
      </c>
      <c r="H67" s="23">
        <f>biurowe[[#This Row],[cena jednostkowa netto]]*(1+biurowe[[#This Row],[VAT]])</f>
        <v>0</v>
      </c>
      <c r="I67" s="25">
        <f>biurowe[[#This Row],[cena jednostkowa netto]]*biurowe[[#This Row],[ilość]]</f>
        <v>0</v>
      </c>
      <c r="J67" s="26">
        <f>biurowe[[#This Row],[ilość]]*biurowe[[#This Row],[Cena jednostkowa brutto]]</f>
        <v>0</v>
      </c>
    </row>
    <row r="68" spans="1:10" ht="16.5">
      <c r="A68" s="21">
        <v>66</v>
      </c>
      <c r="B68" s="10" t="s">
        <v>71</v>
      </c>
      <c r="C68" s="17" t="s">
        <v>127</v>
      </c>
      <c r="D68" s="29" t="s">
        <v>39</v>
      </c>
      <c r="E68" s="10">
        <v>10</v>
      </c>
      <c r="F68" s="27"/>
      <c r="G68" s="28">
        <v>0.23</v>
      </c>
      <c r="H68" s="23">
        <f>biurowe[[#This Row],[cena jednostkowa netto]]*(1+biurowe[[#This Row],[VAT]])</f>
        <v>0</v>
      </c>
      <c r="I68" s="25">
        <f>biurowe[[#This Row],[cena jednostkowa netto]]*biurowe[[#This Row],[ilość]]</f>
        <v>0</v>
      </c>
      <c r="J68" s="26">
        <f>biurowe[[#This Row],[ilość]]*biurowe[[#This Row],[Cena jednostkowa brutto]]</f>
        <v>0</v>
      </c>
    </row>
    <row r="69" spans="1:10" ht="16.5">
      <c r="A69" s="21">
        <v>67</v>
      </c>
      <c r="B69" s="7" t="s">
        <v>130</v>
      </c>
      <c r="C69" s="17"/>
      <c r="D69" s="22" t="s">
        <v>3</v>
      </c>
      <c r="E69" s="6">
        <v>3</v>
      </c>
      <c r="F69" s="23"/>
      <c r="G69" s="24">
        <v>0.23</v>
      </c>
      <c r="H69" s="23">
        <f>biurowe[[#This Row],[cena jednostkowa netto]]*(1+biurowe[[#This Row],[VAT]])</f>
        <v>0</v>
      </c>
      <c r="I69" s="25">
        <f>biurowe[[#This Row],[cena jednostkowa netto]]*biurowe[[#This Row],[ilość]]</f>
        <v>0</v>
      </c>
      <c r="J69" s="26">
        <f>biurowe[[#This Row],[ilość]]*biurowe[[#This Row],[Cena jednostkowa brutto]]</f>
        <v>0</v>
      </c>
    </row>
    <row r="70" spans="1:10" ht="17.25" thickBot="1">
      <c r="A70" s="30"/>
      <c r="B70" s="30"/>
      <c r="C70" s="31"/>
      <c r="D70" s="32"/>
      <c r="E70" s="30"/>
      <c r="F70" s="33"/>
      <c r="G70" s="34"/>
      <c r="H70" s="30" t="s">
        <v>129</v>
      </c>
      <c r="I70" s="35">
        <f>SUM(I3:I69)</f>
        <v>0</v>
      </c>
      <c r="J70" s="36">
        <f>SUM(biurowe[Wartość brutto])</f>
        <v>0</v>
      </c>
    </row>
    <row r="71" spans="1:10">
      <c r="A71" s="30"/>
      <c r="B71" s="30"/>
      <c r="C71" s="31"/>
      <c r="D71" s="32"/>
      <c r="E71" s="30"/>
      <c r="F71" s="33"/>
      <c r="G71" s="34"/>
      <c r="H71" s="30"/>
      <c r="I71" s="30"/>
      <c r="J71" s="30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A E A A B Q S w M E F A A C A A g A Q m p 3 U 4 n 4 3 h a j A A A A 9 Q A A A B I A H A B D b 2 5 m a W c v U G F j a 2 F n Z S 5 4 b W w g o h g A K K A U A A A A A A A A A A A A A A A A A A A A A A A A A A A A h Y 8 x D o I w G I W v Q r r T A k a D 5 G 8 Z X C E h M T G u T a n Q C I X Q Y r m b g 0 f y C m I U d X N 8 7 / u G 9 + 7 X G 6 R T 2 3 g X O R j V a Y p C H C B P a t G V S l c U j f b k x y h l U H B x 5 p X 0 Z l m b Z D I l R b W 1 f U K I c w 6 7 F e 6 G i k R B E J J j n u 1 F L V u O P r L 6 L / t K G 8 u 1 k I j B 4 T W G R X g b 4 / V m n g R k 6 S B X + s u j m T 3 p T w m 7 s b H j I F n f + E U G Z I l A 3 h f Y A 1 B L A w Q U A A I A C A B C a n d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m p 3 U 9 B i e Q B r A Q A A T w I A A B M A H A B G b 3 J t d W x h c y 9 T Z W N 0 a W 9 u M S 5 t I K I Y A C i g F A A A A A A A A A A A A A A A A A A A A A A A A A A A A I 1 Q y 2 7 C M B C 8 I / E P J r 2 A F C K C C o e i H C r o 6 9 C K C n o p q Z B J t t S t 7 Y 1 s p 2 l A X P g l T p V 6 Q / m v m o f 6 E D 3 U l / X O a G d 3 R k N k G E o y 2 F W / U y 6 V S / q J K o j J h K U K M y A B 4 W D K J W J f 8 a 7 W q 7 h Y o g W 7 + t X r Y Z Q K k K Z 6 z j h 4 X Z T G N r r q 9 E 7 C 2 f j u O h T U g G K 0 W O b k o t 8 P K 5 V K n c k Y X n R e l 5 j R e s K p e U Q l a O i 3 P N / 3 m o 2 m H + 7 3 e p F + d W r u q A e c C W Z 1 A q f j u K S L P B V S B 2 2 X n M k I Y y a n g d 9 s N V x y m 6 K B g c k 5 B N 9 f z 5 7 5 U H N 3 5 x 8 5 N 3 R a L N e r 7 I U R J A n G W V 5 8 6 B n K X N h u x l A w c K y 3 I Z 3 Y 0 b 5 C Y X U u g c a g d P X L v E t G e + q U 8 0 F E O V U 6 M C q F H 4 v u r Z K 0 i S I x e f I t O V R U 6 o 3 j n Y 1 h n o C u / u 8 s d z 5 3 W L w P x w Z x J U 3 7 2 N s o L F x i q W 2 u 4 8 w y d i M Q A 2 9 m S 0 g 6 y + g B i g n T B + C z O I A i k L + H F 7 V y i c m / b X Y + A V B L A Q I t A B Q A A g A I A E J q d 1 O J + N 4 W o w A A A P U A A A A S A A A A A A A A A A A A A A A A A A A A A A B D b 2 5 m a W c v U G F j a 2 F n Z S 5 4 b W x Q S w E C L Q A U A A I A C A B C a n d T D 8 r p q 6 Q A A A D p A A A A E w A A A A A A A A A A A A A A A A D v A A A A W 0 N v b n R l b n R f V H l w Z X N d L n h t b F B L A Q I t A B Q A A g A I A E J q d 1 P Q Y n k A a w E A A E 8 C A A A T A A A A A A A A A A A A A A A A A O A B A A B G b 3 J t d W x h c y 9 T Z W N 0 a W 9 u M S 5 t U E s F B g A A A A A D A A M A w g A A A J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o L A A A A A A A A O A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a X V y b 3 d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d p Z 2 F j a m E i I C 8 + P E V u d H J 5 I F R 5 c G U 9 I k Z p b G x U Y X J n Z X Q i I F Z h b H V l P S J z Y m l 1 c m 9 3 Z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2 l k Y m l 1 c m 9 3 Z S Z x d W 9 0 O y w m c X V v d D t p b m R l a 3 N f d y Z x d W 9 0 O y w m c X V v d D t u Y X p 3 Y S Z x d W 9 0 O y w m c X V v d D t v c G l z J n F 1 b 3 Q 7 L C Z x d W 9 0 O 2 p t J n F 1 b 3 Q 7 L C Z x d W 9 0 O 2 N l b m E m c X V v d D t d I i A v P j x F b n R y e S B U e X B l P S J G a W x s Q 2 9 s d W 1 u V H l w Z X M i I F Z h b H V l P S J z Q X d Z R 0 J n W U c i I C 8 + P E V u d H J 5 I F R 5 c G U 9 I k Z p b G x M Y X N 0 V X B k Y X R l Z C I g V m F s d W U 9 I m Q y M D I x L T E x L T I y V D E w O j Q w O j M 3 L j Y y O D Q 3 N T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M D M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l 1 c m 9 3 Z S 9 B d X R v U m V t b 3 Z l Z E N v b H V t b n M x L n t p Z G J p d X J v d 2 U s M H 0 m c X V v d D s s J n F 1 b 3 Q 7 U 2 V j d G l v b j E v Y m l 1 c m 9 3 Z S 9 B d X R v U m V t b 3 Z l Z E N v b H V t b n M x L n t p b m R l a 3 N f d y w x f S Z x d W 9 0 O y w m c X V v d D t T Z W N 0 a W 9 u M S 9 i a X V y b 3 d l L 0 F 1 d G 9 S Z W 1 v d m V k Q 2 9 s d W 1 u c z E u e 2 5 h e n d h L D J 9 J n F 1 b 3 Q 7 L C Z x d W 9 0 O 1 N l Y 3 R p b 2 4 x L 2 J p d X J v d 2 U v Q X V 0 b 1 J l b W 9 2 Z W R D b 2 x 1 b W 5 z M S 5 7 b 3 B p c y w z f S Z x d W 9 0 O y w m c X V v d D t T Z W N 0 a W 9 u M S 9 i a X V y b 3 d l L 0 F 1 d G 9 S Z W 1 v d m V k Q 2 9 s d W 1 u c z E u e 2 p t L D R 9 J n F 1 b 3 Q 7 L C Z x d W 9 0 O 1 N l Y 3 R p b 2 4 x L 2 J p d X J v d 2 U v Q X V 0 b 1 J l b W 9 2 Z W R D b 2 x 1 b W 5 z M S 5 7 Y 2 V u Y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i a X V y b 3 d l L 0 F 1 d G 9 S Z W 1 v d m V k Q 2 9 s d W 1 u c z E u e 2 l k Y m l 1 c m 9 3 Z S w w f S Z x d W 9 0 O y w m c X V v d D t T Z W N 0 a W 9 u M S 9 i a X V y b 3 d l L 0 F 1 d G 9 S Z W 1 v d m V k Q 2 9 s d W 1 u c z E u e 2 l u Z G V r c 1 9 3 L D F 9 J n F 1 b 3 Q 7 L C Z x d W 9 0 O 1 N l Y 3 R p b 2 4 x L 2 J p d X J v d 2 U v Q X V 0 b 1 J l b W 9 2 Z W R D b 2 x 1 b W 5 z M S 5 7 b m F 6 d 2 E s M n 0 m c X V v d D s s J n F 1 b 3 Q 7 U 2 V j d G l v b j E v Y m l 1 c m 9 3 Z S 9 B d X R v U m V t b 3 Z l Z E N v b H V t b n M x L n t v c G l z L D N 9 J n F 1 b 3 Q 7 L C Z x d W 9 0 O 1 N l Y 3 R p b 2 4 x L 2 J p d X J v d 2 U v Q X V 0 b 1 J l b W 9 2 Z W R D b 2 x 1 b W 5 z M S 5 7 a m 0 s N H 0 m c X V v d D s s J n F 1 b 3 Q 7 U 2 V j d G l v b j E v Y m l 1 c m 9 3 Z S 9 B d X R v U m V t b 3 Z l Z E N v b H V t b n M x L n t j Z W 5 h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a X V y b 3 d l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p d X J v d 2 U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a X V y b 3 d l L 1 p t a W V u a W 9 u b y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9 V O a T j f B 4 T 5 A I C Q 7 S y e l s A A A A A A I A A A A A A A N m A A D A A A A A E A A A A B + S c w 5 h 6 q s 4 d A a / w k l r T A E A A A A A B I A A A K A A A A A Q A A A A X U 2 f f r j 5 y U D b F V G R 8 X M d q F A A A A D M J r c H j w x o 1 n 7 r 0 N x z l A h O 7 o d D R D + p C g 4 I T Z 9 q D 9 v 8 J X C 2 E O b S V o Z R 6 z 6 g N c I H 4 e a d W 5 r B 4 1 P r 2 E L 2 + f 9 a h D S q u i R x q h s L C n Y 8 P V D O C R v w c h Q A A A B K H T n O D r e J i P 3 i M 6 8 J / l N k g d 4 2 B w = = < / D a t a M a s h u p > 
</file>

<file path=customXml/itemProps1.xml><?xml version="1.0" encoding="utf-8"?>
<ds:datastoreItem xmlns:ds="http://schemas.openxmlformats.org/officeDocument/2006/customXml" ds:itemID="{888982F1-99DA-4E6C-B040-7F6645F0310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środki </vt:lpstr>
      <vt:lpstr>'środki 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sopala</dc:creator>
  <cp:lastModifiedBy>Marcin Stodolski</cp:lastModifiedBy>
  <cp:lastPrinted>2025-02-03T07:10:45Z</cp:lastPrinted>
  <dcterms:created xsi:type="dcterms:W3CDTF">2021-11-23T12:18:01Z</dcterms:created>
  <dcterms:modified xsi:type="dcterms:W3CDTF">2025-02-17T10:02:57Z</dcterms:modified>
</cp:coreProperties>
</file>