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660" windowHeight="6915"/>
  </bookViews>
  <sheets>
    <sheet name="zapotrzebowanie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D68" i="2" l="1"/>
  <c r="D69" i="2"/>
  <c r="D70" i="2"/>
  <c r="E52" i="2"/>
  <c r="E53" i="2"/>
  <c r="E54" i="2"/>
  <c r="E55" i="2"/>
  <c r="E56" i="2"/>
  <c r="E57" i="2"/>
  <c r="E58" i="2"/>
  <c r="E59" i="2"/>
  <c r="E60" i="2"/>
  <c r="D43" i="2"/>
  <c r="D44" i="2" s="1"/>
  <c r="B90" i="2" s="1"/>
  <c r="E35" i="2"/>
  <c r="E34" i="2"/>
  <c r="E24" i="2"/>
  <c r="E25" i="2"/>
  <c r="E23" i="2"/>
  <c r="E5" i="2"/>
  <c r="E6" i="2"/>
  <c r="E7" i="2"/>
  <c r="E8" i="2"/>
  <c r="E9" i="2"/>
  <c r="E10" i="2"/>
  <c r="E11" i="2"/>
  <c r="E12" i="2"/>
  <c r="E13" i="2"/>
  <c r="E14" i="2"/>
  <c r="E4" i="2"/>
  <c r="E16" i="2" l="1"/>
  <c r="D71" i="2"/>
  <c r="E61" i="2"/>
  <c r="E36" i="2"/>
  <c r="E26" i="2"/>
  <c r="D45" i="2"/>
  <c r="D72" i="2" l="1"/>
  <c r="B92" i="2"/>
  <c r="E62" i="2"/>
  <c r="B91" i="2"/>
  <c r="E27" i="2"/>
  <c r="B88" i="2"/>
  <c r="D46" i="2"/>
  <c r="C90" i="2"/>
  <c r="D90" i="2" s="1"/>
  <c r="E17" i="2"/>
  <c r="E37" i="2"/>
  <c r="B89" i="2"/>
  <c r="E38" i="2" l="1"/>
  <c r="C89" i="2"/>
  <c r="D89" i="2" s="1"/>
  <c r="E28" i="2"/>
  <c r="C88" i="2"/>
  <c r="D88" i="2" s="1"/>
  <c r="D73" i="2"/>
  <c r="C92" i="2"/>
  <c r="D92" i="2" s="1"/>
  <c r="B93" i="2"/>
  <c r="E18" i="2"/>
  <c r="C87" i="2"/>
  <c r="E63" i="2"/>
  <c r="C91" i="2"/>
  <c r="D91" i="2" s="1"/>
  <c r="C93" i="2" l="1"/>
  <c r="D87" i="2"/>
  <c r="D93" i="2" s="1"/>
</calcChain>
</file>

<file path=xl/sharedStrings.xml><?xml version="1.0" encoding="utf-8"?>
<sst xmlns="http://schemas.openxmlformats.org/spreadsheetml/2006/main" count="123" uniqueCount="66">
  <si>
    <t>Filtry kieszeniowe G4 o wymiarach: szer. x wys. x głęb. x ramka 25x25x25</t>
  </si>
  <si>
    <t>Wymiary filtrów (mm)</t>
  </si>
  <si>
    <t>Wymiary ramki i ilość kieszeni (mm)</t>
  </si>
  <si>
    <t>Ilość sztuk</t>
  </si>
  <si>
    <t>Cena jednostkowa zł. (netto)</t>
  </si>
  <si>
    <t>Wartość ogółem zł. (netto)</t>
  </si>
  <si>
    <t>592x592x360</t>
  </si>
  <si>
    <t>25x25x25 6K</t>
  </si>
  <si>
    <t>592x287x360</t>
  </si>
  <si>
    <t>287x592x360</t>
  </si>
  <si>
    <t>25x25x25 3K</t>
  </si>
  <si>
    <t>592x592x600</t>
  </si>
  <si>
    <t>490x490x360</t>
  </si>
  <si>
    <t>428x287x360</t>
  </si>
  <si>
    <t>428x428x360</t>
  </si>
  <si>
    <t>Razem netto</t>
  </si>
  <si>
    <t>VAT 23 %</t>
  </si>
  <si>
    <t>Razem Brutto</t>
  </si>
  <si>
    <t> Filtry kieszeniowe F6 o wymiarach: szer. x wys. głęb. x ramka 25x25x25</t>
  </si>
  <si>
    <t>592x287x600</t>
  </si>
  <si>
    <t>287x592x600</t>
  </si>
  <si>
    <t>490x490x600</t>
  </si>
  <si>
    <t>Filtry kieszeniowe G2 o wymiarach: szer. x wys. x głęb. x ramka 25x25x25</t>
  </si>
  <si>
    <t>490x270x360</t>
  </si>
  <si>
    <t>490x592x360</t>
  </si>
  <si>
    <r>
      <t xml:space="preserve">Filtr kasetowy G4 typ P19-301/100 </t>
    </r>
    <r>
      <rPr>
        <b/>
        <u/>
        <sz val="9"/>
        <color indexed="8"/>
        <rFont val="Tahoma"/>
        <family val="2"/>
        <charset val="238"/>
      </rPr>
      <t>o wymiarach: szer. x wys. x głęb.</t>
    </r>
    <r>
      <rPr>
        <u/>
        <sz val="9"/>
        <color indexed="8"/>
        <rFont val="Tahoma"/>
        <family val="2"/>
        <charset val="238"/>
      </rPr>
      <t xml:space="preserve"> </t>
    </r>
  </si>
  <si>
    <t xml:space="preserve">790x1590x100 </t>
  </si>
  <si>
    <t>Filtry kieszeniowe G4 o wymiarach: szer. x wys. x głęb. x ramka 15x10x15</t>
  </si>
  <si>
    <t>Uszczelka przyklejona do ramki</t>
  </si>
  <si>
    <t>15x10x15 1K</t>
  </si>
  <si>
    <t>590x295x370</t>
  </si>
  <si>
    <t>590x345x340</t>
  </si>
  <si>
    <t xml:space="preserve">15x10x15 1K </t>
  </si>
  <si>
    <t>590x395x340</t>
  </si>
  <si>
    <t>740x245x370</t>
  </si>
  <si>
    <t>740x395x340</t>
  </si>
  <si>
    <t>490x320x370</t>
  </si>
  <si>
    <t>Worki filtracyjne G4 o wymiarach: szer. x wys. x głęb.</t>
  </si>
  <si>
    <t>710x410x440</t>
  </si>
  <si>
    <t>150x1200x290</t>
  </si>
  <si>
    <t>150x670x290</t>
  </si>
  <si>
    <t>712x302x50</t>
  </si>
  <si>
    <t>572x267x50</t>
  </si>
  <si>
    <t>200x446x280</t>
  </si>
  <si>
    <t>255x155x155</t>
  </si>
  <si>
    <t>1200x400x370</t>
  </si>
  <si>
    <t>725x250x340</t>
  </si>
  <si>
    <t>590x95x340</t>
  </si>
  <si>
    <t>25x25x25 3k</t>
  </si>
  <si>
    <t>25x25x25 2k</t>
  </si>
  <si>
    <t>kasetowy</t>
  </si>
  <si>
    <t>ZBIORCZE ZESTAWIENIE CEN:</t>
  </si>
  <si>
    <t>Nazwa materiału</t>
  </si>
  <si>
    <t>Cena netto zł.</t>
  </si>
  <si>
    <t>VAT zł.</t>
  </si>
  <si>
    <t>Wartość brutto zł.</t>
  </si>
  <si>
    <t>Filtry kieszeniowe G4 - ramka 25x25x25</t>
  </si>
  <si>
    <t>Filtry kieszeniowe F6 - ramka 25x25x25</t>
  </si>
  <si>
    <t>Filtry kieszeniowe G2- ramka 25x25x25</t>
  </si>
  <si>
    <t>Filtr kasetowy G4 typ P19-301/100</t>
  </si>
  <si>
    <t>Filtr kieszeniowy G4 - ramka 15x10x15</t>
  </si>
  <si>
    <t>Worki filtracyjne G4</t>
  </si>
  <si>
    <t>OGÓŁEM WARTOŚĆ</t>
  </si>
  <si>
    <t>592x592x520</t>
  </si>
  <si>
    <t>25x25x25 10K</t>
  </si>
  <si>
    <t>Filtry z poz. 4 , 34 i 35 muszą być dostarczone w pierwszym transporcie.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</si>
</sst>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b/>
      <u/>
      <sz val="9"/>
      <color indexed="8"/>
      <name val="Tahoma"/>
      <family val="2"/>
      <charset val="238"/>
    </font>
    <font>
      <u/>
      <sz val="9"/>
      <color indexed="8"/>
      <name val="Tahoma"/>
      <family val="2"/>
      <charset val="238"/>
    </font>
    <font>
      <sz val="11"/>
      <color rgb="FFFF0000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/>
    <xf numFmtId="0" fontId="0" fillId="0" borderId="0" xfId="0" applyBorder="1"/>
    <xf numFmtId="0" fontId="7" fillId="0" borderId="0" xfId="0" applyFont="1"/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/>
    <xf numFmtId="164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/>
    <xf numFmtId="0" fontId="2" fillId="0" borderId="0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4" fontId="0" fillId="0" borderId="0" xfId="0" applyNumberFormat="1" applyBorder="1"/>
    <xf numFmtId="4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9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A86" zoomScale="85" zoomScaleNormal="85" workbookViewId="0">
      <selection activeCell="G6" sqref="G6"/>
    </sheetView>
  </sheetViews>
  <sheetFormatPr defaultRowHeight="15" x14ac:dyDescent="0.25"/>
  <cols>
    <col min="1" max="1" width="20.85546875" customWidth="1"/>
    <col min="2" max="2" width="13.28515625" customWidth="1"/>
    <col min="3" max="3" width="12" customWidth="1"/>
    <col min="4" max="4" width="16.5703125" customWidth="1"/>
    <col min="5" max="5" width="13.5703125" customWidth="1"/>
    <col min="6" max="6" width="11" customWidth="1"/>
    <col min="257" max="257" width="20.85546875" customWidth="1"/>
    <col min="258" max="258" width="13.28515625" customWidth="1"/>
    <col min="259" max="259" width="12" customWidth="1"/>
    <col min="260" max="260" width="16.5703125" customWidth="1"/>
    <col min="261" max="261" width="13.5703125" customWidth="1"/>
    <col min="262" max="262" width="11" customWidth="1"/>
    <col min="513" max="513" width="20.85546875" customWidth="1"/>
    <col min="514" max="514" width="13.28515625" customWidth="1"/>
    <col min="515" max="515" width="12" customWidth="1"/>
    <col min="516" max="516" width="16.5703125" customWidth="1"/>
    <col min="517" max="517" width="13.5703125" customWidth="1"/>
    <col min="518" max="518" width="11" customWidth="1"/>
    <col min="769" max="769" width="20.85546875" customWidth="1"/>
    <col min="770" max="770" width="13.28515625" customWidth="1"/>
    <col min="771" max="771" width="12" customWidth="1"/>
    <col min="772" max="772" width="16.5703125" customWidth="1"/>
    <col min="773" max="773" width="13.5703125" customWidth="1"/>
    <col min="774" max="774" width="11" customWidth="1"/>
    <col min="1025" max="1025" width="20.85546875" customWidth="1"/>
    <col min="1026" max="1026" width="13.28515625" customWidth="1"/>
    <col min="1027" max="1027" width="12" customWidth="1"/>
    <col min="1028" max="1028" width="16.5703125" customWidth="1"/>
    <col min="1029" max="1029" width="13.5703125" customWidth="1"/>
    <col min="1030" max="1030" width="11" customWidth="1"/>
    <col min="1281" max="1281" width="20.85546875" customWidth="1"/>
    <col min="1282" max="1282" width="13.28515625" customWidth="1"/>
    <col min="1283" max="1283" width="12" customWidth="1"/>
    <col min="1284" max="1284" width="16.5703125" customWidth="1"/>
    <col min="1285" max="1285" width="13.5703125" customWidth="1"/>
    <col min="1286" max="1286" width="11" customWidth="1"/>
    <col min="1537" max="1537" width="20.85546875" customWidth="1"/>
    <col min="1538" max="1538" width="13.28515625" customWidth="1"/>
    <col min="1539" max="1539" width="12" customWidth="1"/>
    <col min="1540" max="1540" width="16.5703125" customWidth="1"/>
    <col min="1541" max="1541" width="13.5703125" customWidth="1"/>
    <col min="1542" max="1542" width="11" customWidth="1"/>
    <col min="1793" max="1793" width="20.85546875" customWidth="1"/>
    <col min="1794" max="1794" width="13.28515625" customWidth="1"/>
    <col min="1795" max="1795" width="12" customWidth="1"/>
    <col min="1796" max="1796" width="16.5703125" customWidth="1"/>
    <col min="1797" max="1797" width="13.5703125" customWidth="1"/>
    <col min="1798" max="1798" width="11" customWidth="1"/>
    <col min="2049" max="2049" width="20.85546875" customWidth="1"/>
    <col min="2050" max="2050" width="13.28515625" customWidth="1"/>
    <col min="2051" max="2051" width="12" customWidth="1"/>
    <col min="2052" max="2052" width="16.5703125" customWidth="1"/>
    <col min="2053" max="2053" width="13.5703125" customWidth="1"/>
    <col min="2054" max="2054" width="11" customWidth="1"/>
    <col min="2305" max="2305" width="20.85546875" customWidth="1"/>
    <col min="2306" max="2306" width="13.28515625" customWidth="1"/>
    <col min="2307" max="2307" width="12" customWidth="1"/>
    <col min="2308" max="2308" width="16.5703125" customWidth="1"/>
    <col min="2309" max="2309" width="13.5703125" customWidth="1"/>
    <col min="2310" max="2310" width="11" customWidth="1"/>
    <col min="2561" max="2561" width="20.85546875" customWidth="1"/>
    <col min="2562" max="2562" width="13.28515625" customWidth="1"/>
    <col min="2563" max="2563" width="12" customWidth="1"/>
    <col min="2564" max="2564" width="16.5703125" customWidth="1"/>
    <col min="2565" max="2565" width="13.5703125" customWidth="1"/>
    <col min="2566" max="2566" width="11" customWidth="1"/>
    <col min="2817" max="2817" width="20.85546875" customWidth="1"/>
    <col min="2818" max="2818" width="13.28515625" customWidth="1"/>
    <col min="2819" max="2819" width="12" customWidth="1"/>
    <col min="2820" max="2820" width="16.5703125" customWidth="1"/>
    <col min="2821" max="2821" width="13.5703125" customWidth="1"/>
    <col min="2822" max="2822" width="11" customWidth="1"/>
    <col min="3073" max="3073" width="20.85546875" customWidth="1"/>
    <col min="3074" max="3074" width="13.28515625" customWidth="1"/>
    <col min="3075" max="3075" width="12" customWidth="1"/>
    <col min="3076" max="3076" width="16.5703125" customWidth="1"/>
    <col min="3077" max="3077" width="13.5703125" customWidth="1"/>
    <col min="3078" max="3078" width="11" customWidth="1"/>
    <col min="3329" max="3329" width="20.85546875" customWidth="1"/>
    <col min="3330" max="3330" width="13.28515625" customWidth="1"/>
    <col min="3331" max="3331" width="12" customWidth="1"/>
    <col min="3332" max="3332" width="16.5703125" customWidth="1"/>
    <col min="3333" max="3333" width="13.5703125" customWidth="1"/>
    <col min="3334" max="3334" width="11" customWidth="1"/>
    <col min="3585" max="3585" width="20.85546875" customWidth="1"/>
    <col min="3586" max="3586" width="13.28515625" customWidth="1"/>
    <col min="3587" max="3587" width="12" customWidth="1"/>
    <col min="3588" max="3588" width="16.5703125" customWidth="1"/>
    <col min="3589" max="3589" width="13.5703125" customWidth="1"/>
    <col min="3590" max="3590" width="11" customWidth="1"/>
    <col min="3841" max="3841" width="20.85546875" customWidth="1"/>
    <col min="3842" max="3842" width="13.28515625" customWidth="1"/>
    <col min="3843" max="3843" width="12" customWidth="1"/>
    <col min="3844" max="3844" width="16.5703125" customWidth="1"/>
    <col min="3845" max="3845" width="13.5703125" customWidth="1"/>
    <col min="3846" max="3846" width="11" customWidth="1"/>
    <col min="4097" max="4097" width="20.85546875" customWidth="1"/>
    <col min="4098" max="4098" width="13.28515625" customWidth="1"/>
    <col min="4099" max="4099" width="12" customWidth="1"/>
    <col min="4100" max="4100" width="16.5703125" customWidth="1"/>
    <col min="4101" max="4101" width="13.5703125" customWidth="1"/>
    <col min="4102" max="4102" width="11" customWidth="1"/>
    <col min="4353" max="4353" width="20.85546875" customWidth="1"/>
    <col min="4354" max="4354" width="13.28515625" customWidth="1"/>
    <col min="4355" max="4355" width="12" customWidth="1"/>
    <col min="4356" max="4356" width="16.5703125" customWidth="1"/>
    <col min="4357" max="4357" width="13.5703125" customWidth="1"/>
    <col min="4358" max="4358" width="11" customWidth="1"/>
    <col min="4609" max="4609" width="20.85546875" customWidth="1"/>
    <col min="4610" max="4610" width="13.28515625" customWidth="1"/>
    <col min="4611" max="4611" width="12" customWidth="1"/>
    <col min="4612" max="4612" width="16.5703125" customWidth="1"/>
    <col min="4613" max="4613" width="13.5703125" customWidth="1"/>
    <col min="4614" max="4614" width="11" customWidth="1"/>
    <col min="4865" max="4865" width="20.85546875" customWidth="1"/>
    <col min="4866" max="4866" width="13.28515625" customWidth="1"/>
    <col min="4867" max="4867" width="12" customWidth="1"/>
    <col min="4868" max="4868" width="16.5703125" customWidth="1"/>
    <col min="4869" max="4869" width="13.5703125" customWidth="1"/>
    <col min="4870" max="4870" width="11" customWidth="1"/>
    <col min="5121" max="5121" width="20.85546875" customWidth="1"/>
    <col min="5122" max="5122" width="13.28515625" customWidth="1"/>
    <col min="5123" max="5123" width="12" customWidth="1"/>
    <col min="5124" max="5124" width="16.5703125" customWidth="1"/>
    <col min="5125" max="5125" width="13.5703125" customWidth="1"/>
    <col min="5126" max="5126" width="11" customWidth="1"/>
    <col min="5377" max="5377" width="20.85546875" customWidth="1"/>
    <col min="5378" max="5378" width="13.28515625" customWidth="1"/>
    <col min="5379" max="5379" width="12" customWidth="1"/>
    <col min="5380" max="5380" width="16.5703125" customWidth="1"/>
    <col min="5381" max="5381" width="13.5703125" customWidth="1"/>
    <col min="5382" max="5382" width="11" customWidth="1"/>
    <col min="5633" max="5633" width="20.85546875" customWidth="1"/>
    <col min="5634" max="5634" width="13.28515625" customWidth="1"/>
    <col min="5635" max="5635" width="12" customWidth="1"/>
    <col min="5636" max="5636" width="16.5703125" customWidth="1"/>
    <col min="5637" max="5637" width="13.5703125" customWidth="1"/>
    <col min="5638" max="5638" width="11" customWidth="1"/>
    <col min="5889" max="5889" width="20.85546875" customWidth="1"/>
    <col min="5890" max="5890" width="13.28515625" customWidth="1"/>
    <col min="5891" max="5891" width="12" customWidth="1"/>
    <col min="5892" max="5892" width="16.5703125" customWidth="1"/>
    <col min="5893" max="5893" width="13.5703125" customWidth="1"/>
    <col min="5894" max="5894" width="11" customWidth="1"/>
    <col min="6145" max="6145" width="20.85546875" customWidth="1"/>
    <col min="6146" max="6146" width="13.28515625" customWidth="1"/>
    <col min="6147" max="6147" width="12" customWidth="1"/>
    <col min="6148" max="6148" width="16.5703125" customWidth="1"/>
    <col min="6149" max="6149" width="13.5703125" customWidth="1"/>
    <col min="6150" max="6150" width="11" customWidth="1"/>
    <col min="6401" max="6401" width="20.85546875" customWidth="1"/>
    <col min="6402" max="6402" width="13.28515625" customWidth="1"/>
    <col min="6403" max="6403" width="12" customWidth="1"/>
    <col min="6404" max="6404" width="16.5703125" customWidth="1"/>
    <col min="6405" max="6405" width="13.5703125" customWidth="1"/>
    <col min="6406" max="6406" width="11" customWidth="1"/>
    <col min="6657" max="6657" width="20.85546875" customWidth="1"/>
    <col min="6658" max="6658" width="13.28515625" customWidth="1"/>
    <col min="6659" max="6659" width="12" customWidth="1"/>
    <col min="6660" max="6660" width="16.5703125" customWidth="1"/>
    <col min="6661" max="6661" width="13.5703125" customWidth="1"/>
    <col min="6662" max="6662" width="11" customWidth="1"/>
    <col min="6913" max="6913" width="20.85546875" customWidth="1"/>
    <col min="6914" max="6914" width="13.28515625" customWidth="1"/>
    <col min="6915" max="6915" width="12" customWidth="1"/>
    <col min="6916" max="6916" width="16.5703125" customWidth="1"/>
    <col min="6917" max="6917" width="13.5703125" customWidth="1"/>
    <col min="6918" max="6918" width="11" customWidth="1"/>
    <col min="7169" max="7169" width="20.85546875" customWidth="1"/>
    <col min="7170" max="7170" width="13.28515625" customWidth="1"/>
    <col min="7171" max="7171" width="12" customWidth="1"/>
    <col min="7172" max="7172" width="16.5703125" customWidth="1"/>
    <col min="7173" max="7173" width="13.5703125" customWidth="1"/>
    <col min="7174" max="7174" width="11" customWidth="1"/>
    <col min="7425" max="7425" width="20.85546875" customWidth="1"/>
    <col min="7426" max="7426" width="13.28515625" customWidth="1"/>
    <col min="7427" max="7427" width="12" customWidth="1"/>
    <col min="7428" max="7428" width="16.5703125" customWidth="1"/>
    <col min="7429" max="7429" width="13.5703125" customWidth="1"/>
    <col min="7430" max="7430" width="11" customWidth="1"/>
    <col min="7681" max="7681" width="20.85546875" customWidth="1"/>
    <col min="7682" max="7682" width="13.28515625" customWidth="1"/>
    <col min="7683" max="7683" width="12" customWidth="1"/>
    <col min="7684" max="7684" width="16.5703125" customWidth="1"/>
    <col min="7685" max="7685" width="13.5703125" customWidth="1"/>
    <col min="7686" max="7686" width="11" customWidth="1"/>
    <col min="7937" max="7937" width="20.85546875" customWidth="1"/>
    <col min="7938" max="7938" width="13.28515625" customWidth="1"/>
    <col min="7939" max="7939" width="12" customWidth="1"/>
    <col min="7940" max="7940" width="16.5703125" customWidth="1"/>
    <col min="7941" max="7941" width="13.5703125" customWidth="1"/>
    <col min="7942" max="7942" width="11" customWidth="1"/>
    <col min="8193" max="8193" width="20.85546875" customWidth="1"/>
    <col min="8194" max="8194" width="13.28515625" customWidth="1"/>
    <col min="8195" max="8195" width="12" customWidth="1"/>
    <col min="8196" max="8196" width="16.5703125" customWidth="1"/>
    <col min="8197" max="8197" width="13.5703125" customWidth="1"/>
    <col min="8198" max="8198" width="11" customWidth="1"/>
    <col min="8449" max="8449" width="20.85546875" customWidth="1"/>
    <col min="8450" max="8450" width="13.28515625" customWidth="1"/>
    <col min="8451" max="8451" width="12" customWidth="1"/>
    <col min="8452" max="8452" width="16.5703125" customWidth="1"/>
    <col min="8453" max="8453" width="13.5703125" customWidth="1"/>
    <col min="8454" max="8454" width="11" customWidth="1"/>
    <col min="8705" max="8705" width="20.85546875" customWidth="1"/>
    <col min="8706" max="8706" width="13.28515625" customWidth="1"/>
    <col min="8707" max="8707" width="12" customWidth="1"/>
    <col min="8708" max="8708" width="16.5703125" customWidth="1"/>
    <col min="8709" max="8709" width="13.5703125" customWidth="1"/>
    <col min="8710" max="8710" width="11" customWidth="1"/>
    <col min="8961" max="8961" width="20.85546875" customWidth="1"/>
    <col min="8962" max="8962" width="13.28515625" customWidth="1"/>
    <col min="8963" max="8963" width="12" customWidth="1"/>
    <col min="8964" max="8964" width="16.5703125" customWidth="1"/>
    <col min="8965" max="8965" width="13.5703125" customWidth="1"/>
    <col min="8966" max="8966" width="11" customWidth="1"/>
    <col min="9217" max="9217" width="20.85546875" customWidth="1"/>
    <col min="9218" max="9218" width="13.28515625" customWidth="1"/>
    <col min="9219" max="9219" width="12" customWidth="1"/>
    <col min="9220" max="9220" width="16.5703125" customWidth="1"/>
    <col min="9221" max="9221" width="13.5703125" customWidth="1"/>
    <col min="9222" max="9222" width="11" customWidth="1"/>
    <col min="9473" max="9473" width="20.85546875" customWidth="1"/>
    <col min="9474" max="9474" width="13.28515625" customWidth="1"/>
    <col min="9475" max="9475" width="12" customWidth="1"/>
    <col min="9476" max="9476" width="16.5703125" customWidth="1"/>
    <col min="9477" max="9477" width="13.5703125" customWidth="1"/>
    <col min="9478" max="9478" width="11" customWidth="1"/>
    <col min="9729" max="9729" width="20.85546875" customWidth="1"/>
    <col min="9730" max="9730" width="13.28515625" customWidth="1"/>
    <col min="9731" max="9731" width="12" customWidth="1"/>
    <col min="9732" max="9732" width="16.5703125" customWidth="1"/>
    <col min="9733" max="9733" width="13.5703125" customWidth="1"/>
    <col min="9734" max="9734" width="11" customWidth="1"/>
    <col min="9985" max="9985" width="20.85546875" customWidth="1"/>
    <col min="9986" max="9986" width="13.28515625" customWidth="1"/>
    <col min="9987" max="9987" width="12" customWidth="1"/>
    <col min="9988" max="9988" width="16.5703125" customWidth="1"/>
    <col min="9989" max="9989" width="13.5703125" customWidth="1"/>
    <col min="9990" max="9990" width="11" customWidth="1"/>
    <col min="10241" max="10241" width="20.85546875" customWidth="1"/>
    <col min="10242" max="10242" width="13.28515625" customWidth="1"/>
    <col min="10243" max="10243" width="12" customWidth="1"/>
    <col min="10244" max="10244" width="16.5703125" customWidth="1"/>
    <col min="10245" max="10245" width="13.5703125" customWidth="1"/>
    <col min="10246" max="10246" width="11" customWidth="1"/>
    <col min="10497" max="10497" width="20.85546875" customWidth="1"/>
    <col min="10498" max="10498" width="13.28515625" customWidth="1"/>
    <col min="10499" max="10499" width="12" customWidth="1"/>
    <col min="10500" max="10500" width="16.5703125" customWidth="1"/>
    <col min="10501" max="10501" width="13.5703125" customWidth="1"/>
    <col min="10502" max="10502" width="11" customWidth="1"/>
    <col min="10753" max="10753" width="20.85546875" customWidth="1"/>
    <col min="10754" max="10754" width="13.28515625" customWidth="1"/>
    <col min="10755" max="10755" width="12" customWidth="1"/>
    <col min="10756" max="10756" width="16.5703125" customWidth="1"/>
    <col min="10757" max="10757" width="13.5703125" customWidth="1"/>
    <col min="10758" max="10758" width="11" customWidth="1"/>
    <col min="11009" max="11009" width="20.85546875" customWidth="1"/>
    <col min="11010" max="11010" width="13.28515625" customWidth="1"/>
    <col min="11011" max="11011" width="12" customWidth="1"/>
    <col min="11012" max="11012" width="16.5703125" customWidth="1"/>
    <col min="11013" max="11013" width="13.5703125" customWidth="1"/>
    <col min="11014" max="11014" width="11" customWidth="1"/>
    <col min="11265" max="11265" width="20.85546875" customWidth="1"/>
    <col min="11266" max="11266" width="13.28515625" customWidth="1"/>
    <col min="11267" max="11267" width="12" customWidth="1"/>
    <col min="11268" max="11268" width="16.5703125" customWidth="1"/>
    <col min="11269" max="11269" width="13.5703125" customWidth="1"/>
    <col min="11270" max="11270" width="11" customWidth="1"/>
    <col min="11521" max="11521" width="20.85546875" customWidth="1"/>
    <col min="11522" max="11522" width="13.28515625" customWidth="1"/>
    <col min="11523" max="11523" width="12" customWidth="1"/>
    <col min="11524" max="11524" width="16.5703125" customWidth="1"/>
    <col min="11525" max="11525" width="13.5703125" customWidth="1"/>
    <col min="11526" max="11526" width="11" customWidth="1"/>
    <col min="11777" max="11777" width="20.85546875" customWidth="1"/>
    <col min="11778" max="11778" width="13.28515625" customWidth="1"/>
    <col min="11779" max="11779" width="12" customWidth="1"/>
    <col min="11780" max="11780" width="16.5703125" customWidth="1"/>
    <col min="11781" max="11781" width="13.5703125" customWidth="1"/>
    <col min="11782" max="11782" width="11" customWidth="1"/>
    <col min="12033" max="12033" width="20.85546875" customWidth="1"/>
    <col min="12034" max="12034" width="13.28515625" customWidth="1"/>
    <col min="12035" max="12035" width="12" customWidth="1"/>
    <col min="12036" max="12036" width="16.5703125" customWidth="1"/>
    <col min="12037" max="12037" width="13.5703125" customWidth="1"/>
    <col min="12038" max="12038" width="11" customWidth="1"/>
    <col min="12289" max="12289" width="20.85546875" customWidth="1"/>
    <col min="12290" max="12290" width="13.28515625" customWidth="1"/>
    <col min="12291" max="12291" width="12" customWidth="1"/>
    <col min="12292" max="12292" width="16.5703125" customWidth="1"/>
    <col min="12293" max="12293" width="13.5703125" customWidth="1"/>
    <col min="12294" max="12294" width="11" customWidth="1"/>
    <col min="12545" max="12545" width="20.85546875" customWidth="1"/>
    <col min="12546" max="12546" width="13.28515625" customWidth="1"/>
    <col min="12547" max="12547" width="12" customWidth="1"/>
    <col min="12548" max="12548" width="16.5703125" customWidth="1"/>
    <col min="12549" max="12549" width="13.5703125" customWidth="1"/>
    <col min="12550" max="12550" width="11" customWidth="1"/>
    <col min="12801" max="12801" width="20.85546875" customWidth="1"/>
    <col min="12802" max="12802" width="13.28515625" customWidth="1"/>
    <col min="12803" max="12803" width="12" customWidth="1"/>
    <col min="12804" max="12804" width="16.5703125" customWidth="1"/>
    <col min="12805" max="12805" width="13.5703125" customWidth="1"/>
    <col min="12806" max="12806" width="11" customWidth="1"/>
    <col min="13057" max="13057" width="20.85546875" customWidth="1"/>
    <col min="13058" max="13058" width="13.28515625" customWidth="1"/>
    <col min="13059" max="13059" width="12" customWidth="1"/>
    <col min="13060" max="13060" width="16.5703125" customWidth="1"/>
    <col min="13061" max="13061" width="13.5703125" customWidth="1"/>
    <col min="13062" max="13062" width="11" customWidth="1"/>
    <col min="13313" max="13313" width="20.85546875" customWidth="1"/>
    <col min="13314" max="13314" width="13.28515625" customWidth="1"/>
    <col min="13315" max="13315" width="12" customWidth="1"/>
    <col min="13316" max="13316" width="16.5703125" customWidth="1"/>
    <col min="13317" max="13317" width="13.5703125" customWidth="1"/>
    <col min="13318" max="13318" width="11" customWidth="1"/>
    <col min="13569" max="13569" width="20.85546875" customWidth="1"/>
    <col min="13570" max="13570" width="13.28515625" customWidth="1"/>
    <col min="13571" max="13571" width="12" customWidth="1"/>
    <col min="13572" max="13572" width="16.5703125" customWidth="1"/>
    <col min="13573" max="13573" width="13.5703125" customWidth="1"/>
    <col min="13574" max="13574" width="11" customWidth="1"/>
    <col min="13825" max="13825" width="20.85546875" customWidth="1"/>
    <col min="13826" max="13826" width="13.28515625" customWidth="1"/>
    <col min="13827" max="13827" width="12" customWidth="1"/>
    <col min="13828" max="13828" width="16.5703125" customWidth="1"/>
    <col min="13829" max="13829" width="13.5703125" customWidth="1"/>
    <col min="13830" max="13830" width="11" customWidth="1"/>
    <col min="14081" max="14081" width="20.85546875" customWidth="1"/>
    <col min="14082" max="14082" width="13.28515625" customWidth="1"/>
    <col min="14083" max="14083" width="12" customWidth="1"/>
    <col min="14084" max="14084" width="16.5703125" customWidth="1"/>
    <col min="14085" max="14085" width="13.5703125" customWidth="1"/>
    <col min="14086" max="14086" width="11" customWidth="1"/>
    <col min="14337" max="14337" width="20.85546875" customWidth="1"/>
    <col min="14338" max="14338" width="13.28515625" customWidth="1"/>
    <col min="14339" max="14339" width="12" customWidth="1"/>
    <col min="14340" max="14340" width="16.5703125" customWidth="1"/>
    <col min="14341" max="14341" width="13.5703125" customWidth="1"/>
    <col min="14342" max="14342" width="11" customWidth="1"/>
    <col min="14593" max="14593" width="20.85546875" customWidth="1"/>
    <col min="14594" max="14594" width="13.28515625" customWidth="1"/>
    <col min="14595" max="14595" width="12" customWidth="1"/>
    <col min="14596" max="14596" width="16.5703125" customWidth="1"/>
    <col min="14597" max="14597" width="13.5703125" customWidth="1"/>
    <col min="14598" max="14598" width="11" customWidth="1"/>
    <col min="14849" max="14849" width="20.85546875" customWidth="1"/>
    <col min="14850" max="14850" width="13.28515625" customWidth="1"/>
    <col min="14851" max="14851" width="12" customWidth="1"/>
    <col min="14852" max="14852" width="16.5703125" customWidth="1"/>
    <col min="14853" max="14853" width="13.5703125" customWidth="1"/>
    <col min="14854" max="14854" width="11" customWidth="1"/>
    <col min="15105" max="15105" width="20.85546875" customWidth="1"/>
    <col min="15106" max="15106" width="13.28515625" customWidth="1"/>
    <col min="15107" max="15107" width="12" customWidth="1"/>
    <col min="15108" max="15108" width="16.5703125" customWidth="1"/>
    <col min="15109" max="15109" width="13.5703125" customWidth="1"/>
    <col min="15110" max="15110" width="11" customWidth="1"/>
    <col min="15361" max="15361" width="20.85546875" customWidth="1"/>
    <col min="15362" max="15362" width="13.28515625" customWidth="1"/>
    <col min="15363" max="15363" width="12" customWidth="1"/>
    <col min="15364" max="15364" width="16.5703125" customWidth="1"/>
    <col min="15365" max="15365" width="13.5703125" customWidth="1"/>
    <col min="15366" max="15366" width="11" customWidth="1"/>
    <col min="15617" max="15617" width="20.85546875" customWidth="1"/>
    <col min="15618" max="15618" width="13.28515625" customWidth="1"/>
    <col min="15619" max="15619" width="12" customWidth="1"/>
    <col min="15620" max="15620" width="16.5703125" customWidth="1"/>
    <col min="15621" max="15621" width="13.5703125" customWidth="1"/>
    <col min="15622" max="15622" width="11" customWidth="1"/>
    <col min="15873" max="15873" width="20.85546875" customWidth="1"/>
    <col min="15874" max="15874" width="13.28515625" customWidth="1"/>
    <col min="15875" max="15875" width="12" customWidth="1"/>
    <col min="15876" max="15876" width="16.5703125" customWidth="1"/>
    <col min="15877" max="15877" width="13.5703125" customWidth="1"/>
    <col min="15878" max="15878" width="11" customWidth="1"/>
    <col min="16129" max="16129" width="20.85546875" customWidth="1"/>
    <col min="16130" max="16130" width="13.28515625" customWidth="1"/>
    <col min="16131" max="16131" width="12" customWidth="1"/>
    <col min="16132" max="16132" width="16.5703125" customWidth="1"/>
    <col min="16133" max="16133" width="13.5703125" customWidth="1"/>
    <col min="16134" max="16134" width="11" customWidth="1"/>
  </cols>
  <sheetData>
    <row r="1" spans="1:7" ht="19.5" customHeight="1" x14ac:dyDescent="0.25">
      <c r="A1" s="6" t="s">
        <v>0</v>
      </c>
      <c r="G1" s="30"/>
    </row>
    <row r="2" spans="1:7" x14ac:dyDescent="0.25">
      <c r="F2" s="30"/>
    </row>
    <row r="3" spans="1:7" ht="40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7" ht="18" customHeight="1" x14ac:dyDescent="0.25">
      <c r="A4" s="15" t="s">
        <v>63</v>
      </c>
      <c r="B4" s="16" t="s">
        <v>64</v>
      </c>
      <c r="C4" s="17">
        <v>16</v>
      </c>
      <c r="D4" s="18"/>
      <c r="E4" s="19">
        <f>C4*D4</f>
        <v>0</v>
      </c>
    </row>
    <row r="5" spans="1:7" ht="18" customHeight="1" x14ac:dyDescent="0.25">
      <c r="A5" s="2" t="s">
        <v>6</v>
      </c>
      <c r="B5" s="2" t="s">
        <v>7</v>
      </c>
      <c r="C5" s="1">
        <v>540</v>
      </c>
      <c r="D5" s="12"/>
      <c r="E5" s="11">
        <f t="shared" ref="E5:E15" si="0">C5*D5</f>
        <v>0</v>
      </c>
    </row>
    <row r="6" spans="1:7" ht="18" customHeight="1" x14ac:dyDescent="0.25">
      <c r="A6" s="2" t="s">
        <v>8</v>
      </c>
      <c r="B6" s="2" t="s">
        <v>7</v>
      </c>
      <c r="C6" s="1">
        <v>120</v>
      </c>
      <c r="D6" s="12"/>
      <c r="E6" s="11">
        <f t="shared" si="0"/>
        <v>0</v>
      </c>
    </row>
    <row r="7" spans="1:7" ht="18" customHeight="1" x14ac:dyDescent="0.25">
      <c r="A7" s="2" t="s">
        <v>9</v>
      </c>
      <c r="B7" s="2" t="s">
        <v>10</v>
      </c>
      <c r="C7" s="1">
        <v>120</v>
      </c>
      <c r="D7" s="12"/>
      <c r="E7" s="11">
        <f t="shared" si="0"/>
        <v>0</v>
      </c>
    </row>
    <row r="8" spans="1:7" ht="18" customHeight="1" x14ac:dyDescent="0.25">
      <c r="A8" s="2" t="s">
        <v>11</v>
      </c>
      <c r="B8" s="2" t="s">
        <v>7</v>
      </c>
      <c r="C8" s="1">
        <v>100</v>
      </c>
      <c r="D8" s="12"/>
      <c r="E8" s="11">
        <f t="shared" si="0"/>
        <v>0</v>
      </c>
    </row>
    <row r="9" spans="1:7" ht="18" customHeight="1" x14ac:dyDescent="0.25">
      <c r="A9" s="2" t="s">
        <v>44</v>
      </c>
      <c r="B9" s="2" t="s">
        <v>48</v>
      </c>
      <c r="C9" s="1">
        <v>4</v>
      </c>
      <c r="D9" s="12"/>
      <c r="E9" s="11">
        <f t="shared" si="0"/>
        <v>0</v>
      </c>
    </row>
    <row r="10" spans="1:7" ht="18" customHeight="1" x14ac:dyDescent="0.25">
      <c r="A10" s="2" t="s">
        <v>43</v>
      </c>
      <c r="B10" s="2" t="s">
        <v>49</v>
      </c>
      <c r="C10" s="1">
        <v>4</v>
      </c>
      <c r="D10" s="12"/>
      <c r="E10" s="11">
        <f t="shared" si="0"/>
        <v>0</v>
      </c>
    </row>
    <row r="11" spans="1:7" ht="18" customHeight="1" x14ac:dyDescent="0.25">
      <c r="A11" s="2" t="s">
        <v>42</v>
      </c>
      <c r="B11" s="2" t="s">
        <v>50</v>
      </c>
      <c r="C11" s="1">
        <v>2</v>
      </c>
      <c r="D11" s="12"/>
      <c r="E11" s="11">
        <f t="shared" si="0"/>
        <v>0</v>
      </c>
    </row>
    <row r="12" spans="1:7" ht="18" customHeight="1" x14ac:dyDescent="0.25">
      <c r="A12" s="2" t="s">
        <v>41</v>
      </c>
      <c r="B12" s="2" t="s">
        <v>50</v>
      </c>
      <c r="C12" s="1">
        <v>2</v>
      </c>
      <c r="D12" s="12"/>
      <c r="E12" s="11">
        <f t="shared" si="0"/>
        <v>0</v>
      </c>
    </row>
    <row r="13" spans="1:7" ht="18" customHeight="1" x14ac:dyDescent="0.25">
      <c r="A13" s="2" t="s">
        <v>12</v>
      </c>
      <c r="B13" s="2" t="s">
        <v>7</v>
      </c>
      <c r="C13" s="1">
        <v>58</v>
      </c>
      <c r="D13" s="12"/>
      <c r="E13" s="11">
        <f t="shared" si="0"/>
        <v>0</v>
      </c>
    </row>
    <row r="14" spans="1:7" ht="18" customHeight="1" x14ac:dyDescent="0.25">
      <c r="A14" s="2" t="s">
        <v>13</v>
      </c>
      <c r="B14" s="2" t="s">
        <v>10</v>
      </c>
      <c r="C14" s="1">
        <v>24</v>
      </c>
      <c r="D14" s="12"/>
      <c r="E14" s="11">
        <f t="shared" si="0"/>
        <v>0</v>
      </c>
    </row>
    <row r="15" spans="1:7" ht="18" customHeight="1" x14ac:dyDescent="0.25">
      <c r="A15" s="2" t="s">
        <v>14</v>
      </c>
      <c r="B15" s="2" t="s">
        <v>7</v>
      </c>
      <c r="C15" s="1">
        <v>32</v>
      </c>
      <c r="D15" s="12"/>
      <c r="E15" s="11">
        <f t="shared" si="0"/>
        <v>0</v>
      </c>
    </row>
    <row r="16" spans="1:7" ht="18" customHeight="1" x14ac:dyDescent="0.25">
      <c r="A16" s="27" t="s">
        <v>15</v>
      </c>
      <c r="B16" s="28"/>
      <c r="C16" s="28"/>
      <c r="D16" s="29"/>
      <c r="E16" s="4">
        <f>SUM(E4:E15)</f>
        <v>0</v>
      </c>
    </row>
    <row r="17" spans="1:5" ht="18" customHeight="1" x14ac:dyDescent="0.25">
      <c r="A17" s="27" t="s">
        <v>16</v>
      </c>
      <c r="B17" s="28"/>
      <c r="C17" s="28"/>
      <c r="D17" s="29"/>
      <c r="E17" s="4">
        <f>E16*23%</f>
        <v>0</v>
      </c>
    </row>
    <row r="18" spans="1:5" ht="18" customHeight="1" x14ac:dyDescent="0.25">
      <c r="A18" s="27" t="s">
        <v>17</v>
      </c>
      <c r="B18" s="28"/>
      <c r="C18" s="28"/>
      <c r="D18" s="29"/>
      <c r="E18" s="4">
        <f>SUM(E16:E17)</f>
        <v>0</v>
      </c>
    </row>
    <row r="19" spans="1:5" ht="15.75" customHeight="1" x14ac:dyDescent="0.25"/>
    <row r="20" spans="1:5" ht="15.75" x14ac:dyDescent="0.25">
      <c r="A20" s="6" t="s">
        <v>18</v>
      </c>
    </row>
    <row r="22" spans="1:5" ht="41.25" customHeight="1" x14ac:dyDescent="0.25">
      <c r="A22" s="1" t="s">
        <v>1</v>
      </c>
      <c r="B22" s="1" t="s">
        <v>2</v>
      </c>
      <c r="C22" s="1" t="s">
        <v>3</v>
      </c>
      <c r="D22" s="1" t="s">
        <v>4</v>
      </c>
      <c r="E22" s="1" t="s">
        <v>5</v>
      </c>
    </row>
    <row r="23" spans="1:5" ht="18" customHeight="1" x14ac:dyDescent="0.25">
      <c r="A23" s="2" t="s">
        <v>19</v>
      </c>
      <c r="B23" s="2" t="s">
        <v>7</v>
      </c>
      <c r="C23" s="1">
        <v>120</v>
      </c>
      <c r="D23" s="3"/>
      <c r="E23" s="3">
        <f>C23*D23</f>
        <v>0</v>
      </c>
    </row>
    <row r="24" spans="1:5" ht="18" customHeight="1" x14ac:dyDescent="0.25">
      <c r="A24" s="2" t="s">
        <v>20</v>
      </c>
      <c r="B24" s="2" t="s">
        <v>10</v>
      </c>
      <c r="C24" s="1">
        <v>120</v>
      </c>
      <c r="D24" s="3"/>
      <c r="E24" s="3">
        <f t="shared" ref="E24:E25" si="1">C24*D24</f>
        <v>0</v>
      </c>
    </row>
    <row r="25" spans="1:5" ht="18" customHeight="1" x14ac:dyDescent="0.25">
      <c r="A25" s="2" t="s">
        <v>21</v>
      </c>
      <c r="B25" s="2" t="s">
        <v>7</v>
      </c>
      <c r="C25" s="1">
        <v>20</v>
      </c>
      <c r="D25" s="3"/>
      <c r="E25" s="3">
        <f t="shared" si="1"/>
        <v>0</v>
      </c>
    </row>
    <row r="26" spans="1:5" ht="18" customHeight="1" x14ac:dyDescent="0.25">
      <c r="A26" s="27" t="s">
        <v>15</v>
      </c>
      <c r="B26" s="28"/>
      <c r="C26" s="28"/>
      <c r="D26" s="29"/>
      <c r="E26" s="4">
        <f>SUM(E23:E25)</f>
        <v>0</v>
      </c>
    </row>
    <row r="27" spans="1:5" ht="18" customHeight="1" x14ac:dyDescent="0.25">
      <c r="A27" s="27" t="s">
        <v>16</v>
      </c>
      <c r="B27" s="28"/>
      <c r="C27" s="28"/>
      <c r="D27" s="29"/>
      <c r="E27" s="4">
        <f>E26*23%</f>
        <v>0</v>
      </c>
    </row>
    <row r="28" spans="1:5" ht="18" customHeight="1" x14ac:dyDescent="0.25">
      <c r="A28" s="27" t="s">
        <v>17</v>
      </c>
      <c r="B28" s="28"/>
      <c r="C28" s="28"/>
      <c r="D28" s="29"/>
      <c r="E28" s="4">
        <f>SUM(E26:E27)</f>
        <v>0</v>
      </c>
    </row>
    <row r="29" spans="1:5" ht="13.5" customHeight="1" x14ac:dyDescent="0.25"/>
    <row r="30" spans="1:5" ht="21" customHeight="1" x14ac:dyDescent="0.25"/>
    <row r="31" spans="1:5" ht="15.75" x14ac:dyDescent="0.25">
      <c r="A31" s="6" t="s">
        <v>22</v>
      </c>
    </row>
    <row r="33" spans="1:5" ht="45" customHeight="1" x14ac:dyDescent="0.25">
      <c r="A33" s="1" t="s">
        <v>1</v>
      </c>
      <c r="B33" s="1" t="s">
        <v>2</v>
      </c>
      <c r="C33" s="1" t="s">
        <v>3</v>
      </c>
      <c r="D33" s="1" t="s">
        <v>4</v>
      </c>
      <c r="E33" s="1" t="s">
        <v>5</v>
      </c>
    </row>
    <row r="34" spans="1:5" ht="18" customHeight="1" x14ac:dyDescent="0.25">
      <c r="A34" s="16" t="s">
        <v>23</v>
      </c>
      <c r="B34" s="16" t="s">
        <v>7</v>
      </c>
      <c r="C34" s="17">
        <v>20</v>
      </c>
      <c r="D34" s="20"/>
      <c r="E34" s="20">
        <f>C34*D34</f>
        <v>0</v>
      </c>
    </row>
    <row r="35" spans="1:5" ht="18" customHeight="1" x14ac:dyDescent="0.25">
      <c r="A35" s="16" t="s">
        <v>24</v>
      </c>
      <c r="B35" s="16" t="s">
        <v>7</v>
      </c>
      <c r="C35" s="17">
        <v>64</v>
      </c>
      <c r="D35" s="20"/>
      <c r="E35" s="20">
        <f>C35*D35</f>
        <v>0</v>
      </c>
    </row>
    <row r="36" spans="1:5" ht="18" customHeight="1" x14ac:dyDescent="0.25">
      <c r="A36" s="27" t="s">
        <v>15</v>
      </c>
      <c r="B36" s="28"/>
      <c r="C36" s="28"/>
      <c r="D36" s="29"/>
      <c r="E36" s="4">
        <f>SUM(E34:E35)</f>
        <v>0</v>
      </c>
    </row>
    <row r="37" spans="1:5" ht="18" customHeight="1" x14ac:dyDescent="0.25">
      <c r="A37" s="27" t="s">
        <v>16</v>
      </c>
      <c r="B37" s="28"/>
      <c r="C37" s="28"/>
      <c r="D37" s="29"/>
      <c r="E37" s="4">
        <f>E36*23%</f>
        <v>0</v>
      </c>
    </row>
    <row r="38" spans="1:5" ht="18" customHeight="1" x14ac:dyDescent="0.25">
      <c r="A38" s="27" t="s">
        <v>17</v>
      </c>
      <c r="B38" s="28"/>
      <c r="C38" s="28"/>
      <c r="D38" s="29"/>
      <c r="E38" s="4">
        <f>SUM(E36:E37)</f>
        <v>0</v>
      </c>
    </row>
    <row r="39" spans="1:5" ht="23.25" customHeight="1" x14ac:dyDescent="0.25"/>
    <row r="40" spans="1:5" ht="15.75" x14ac:dyDescent="0.25">
      <c r="A40" s="6" t="s">
        <v>25</v>
      </c>
    </row>
    <row r="42" spans="1:5" ht="42.75" customHeight="1" x14ac:dyDescent="0.25">
      <c r="A42" s="1" t="s">
        <v>1</v>
      </c>
      <c r="B42" s="1" t="s">
        <v>3</v>
      </c>
      <c r="C42" s="1" t="s">
        <v>4</v>
      </c>
      <c r="D42" s="1" t="s">
        <v>5</v>
      </c>
    </row>
    <row r="43" spans="1:5" ht="18" customHeight="1" x14ac:dyDescent="0.25">
      <c r="A43" s="2" t="s">
        <v>26</v>
      </c>
      <c r="B43" s="10">
        <v>6</v>
      </c>
      <c r="C43" s="1"/>
      <c r="D43" s="3">
        <f>B43*C43</f>
        <v>0</v>
      </c>
    </row>
    <row r="44" spans="1:5" ht="18" customHeight="1" x14ac:dyDescent="0.25">
      <c r="A44" s="27" t="s">
        <v>15</v>
      </c>
      <c r="B44" s="28"/>
      <c r="C44" s="29"/>
      <c r="D44" s="4">
        <f>SUM(D43)</f>
        <v>0</v>
      </c>
    </row>
    <row r="45" spans="1:5" ht="18" customHeight="1" x14ac:dyDescent="0.25">
      <c r="A45" s="27" t="s">
        <v>16</v>
      </c>
      <c r="B45" s="28"/>
      <c r="C45" s="29"/>
      <c r="D45" s="4">
        <f>D44*23%</f>
        <v>0</v>
      </c>
    </row>
    <row r="46" spans="1:5" ht="18" customHeight="1" x14ac:dyDescent="0.25">
      <c r="A46" s="27" t="s">
        <v>17</v>
      </c>
      <c r="B46" s="28"/>
      <c r="C46" s="29"/>
      <c r="D46" s="4">
        <f>SUM(D44:D45)</f>
        <v>0</v>
      </c>
    </row>
    <row r="48" spans="1:5" ht="15.75" x14ac:dyDescent="0.25">
      <c r="A48" s="6" t="s">
        <v>27</v>
      </c>
    </row>
    <row r="49" spans="1:11" ht="15.75" x14ac:dyDescent="0.25">
      <c r="A49" s="6" t="s">
        <v>28</v>
      </c>
    </row>
    <row r="51" spans="1:11" ht="39.75" customHeight="1" x14ac:dyDescent="0.25">
      <c r="A51" s="1" t="s">
        <v>1</v>
      </c>
      <c r="B51" s="1" t="s">
        <v>2</v>
      </c>
      <c r="C51" s="1" t="s">
        <v>3</v>
      </c>
      <c r="D51" s="1" t="s">
        <v>4</v>
      </c>
      <c r="E51" s="1" t="s">
        <v>5</v>
      </c>
    </row>
    <row r="52" spans="1:11" ht="17.25" customHeight="1" x14ac:dyDescent="0.25">
      <c r="A52" s="2" t="s">
        <v>30</v>
      </c>
      <c r="B52" s="2" t="s">
        <v>29</v>
      </c>
      <c r="C52" s="1">
        <v>64</v>
      </c>
      <c r="D52" s="3"/>
      <c r="E52" s="3">
        <f t="shared" ref="E52:E60" si="2">C52*D52</f>
        <v>0</v>
      </c>
    </row>
    <row r="53" spans="1:11" ht="17.25" customHeight="1" x14ac:dyDescent="0.25">
      <c r="A53" s="2" t="s">
        <v>31</v>
      </c>
      <c r="B53" s="2" t="s">
        <v>32</v>
      </c>
      <c r="C53" s="1">
        <v>24</v>
      </c>
      <c r="D53" s="3"/>
      <c r="E53" s="3">
        <f t="shared" si="2"/>
        <v>0</v>
      </c>
    </row>
    <row r="54" spans="1:11" ht="17.25" customHeight="1" x14ac:dyDescent="0.25">
      <c r="A54" s="2" t="s">
        <v>33</v>
      </c>
      <c r="B54" s="2" t="s">
        <v>29</v>
      </c>
      <c r="C54" s="1">
        <v>30</v>
      </c>
      <c r="D54" s="3"/>
      <c r="E54" s="3">
        <f t="shared" si="2"/>
        <v>0</v>
      </c>
    </row>
    <row r="55" spans="1:11" ht="17.25" customHeight="1" x14ac:dyDescent="0.25">
      <c r="A55" s="2" t="s">
        <v>47</v>
      </c>
      <c r="B55" s="2" t="s">
        <v>29</v>
      </c>
      <c r="C55" s="1">
        <v>10</v>
      </c>
      <c r="D55" s="3"/>
      <c r="E55" s="3">
        <f t="shared" si="2"/>
        <v>0</v>
      </c>
    </row>
    <row r="56" spans="1:11" ht="17.25" customHeight="1" x14ac:dyDescent="0.25">
      <c r="A56" s="2" t="s">
        <v>34</v>
      </c>
      <c r="B56" s="2" t="s">
        <v>29</v>
      </c>
      <c r="C56" s="1">
        <v>30</v>
      </c>
      <c r="D56" s="3"/>
      <c r="E56" s="3">
        <f t="shared" si="2"/>
        <v>0</v>
      </c>
    </row>
    <row r="57" spans="1:11" ht="17.25" customHeight="1" x14ac:dyDescent="0.25">
      <c r="A57" s="2" t="s">
        <v>46</v>
      </c>
      <c r="B57" s="2" t="s">
        <v>29</v>
      </c>
      <c r="C57" s="1">
        <v>8</v>
      </c>
      <c r="D57" s="3"/>
      <c r="E57" s="3">
        <f t="shared" si="2"/>
        <v>0</v>
      </c>
    </row>
    <row r="58" spans="1:11" ht="17.25" customHeight="1" x14ac:dyDescent="0.25">
      <c r="A58" s="2" t="s">
        <v>35</v>
      </c>
      <c r="B58" s="2" t="s">
        <v>29</v>
      </c>
      <c r="C58" s="1">
        <v>4</v>
      </c>
      <c r="D58" s="3"/>
      <c r="E58" s="3">
        <f t="shared" si="2"/>
        <v>0</v>
      </c>
      <c r="K58" s="5"/>
    </row>
    <row r="59" spans="1:11" ht="17.25" customHeight="1" x14ac:dyDescent="0.25">
      <c r="A59" s="2" t="s">
        <v>36</v>
      </c>
      <c r="B59" s="2" t="s">
        <v>29</v>
      </c>
      <c r="C59" s="1">
        <v>4</v>
      </c>
      <c r="D59" s="3"/>
      <c r="E59" s="3">
        <f t="shared" si="2"/>
        <v>0</v>
      </c>
    </row>
    <row r="60" spans="1:11" ht="17.25" customHeight="1" x14ac:dyDescent="0.25">
      <c r="A60" s="2" t="s">
        <v>45</v>
      </c>
      <c r="B60" s="2" t="s">
        <v>29</v>
      </c>
      <c r="C60" s="1">
        <v>3</v>
      </c>
      <c r="D60" s="3"/>
      <c r="E60" s="3">
        <f t="shared" si="2"/>
        <v>0</v>
      </c>
    </row>
    <row r="61" spans="1:11" ht="17.25" customHeight="1" x14ac:dyDescent="0.25">
      <c r="A61" s="27" t="s">
        <v>15</v>
      </c>
      <c r="B61" s="28"/>
      <c r="C61" s="28"/>
      <c r="D61" s="29"/>
      <c r="E61" s="4">
        <f>SUM(E52:E60)</f>
        <v>0</v>
      </c>
    </row>
    <row r="62" spans="1:11" ht="17.25" customHeight="1" x14ac:dyDescent="0.25">
      <c r="A62" s="27" t="s">
        <v>16</v>
      </c>
      <c r="B62" s="28"/>
      <c r="C62" s="28"/>
      <c r="D62" s="29"/>
      <c r="E62" s="4">
        <f>E61*23%</f>
        <v>0</v>
      </c>
    </row>
    <row r="63" spans="1:11" ht="17.25" customHeight="1" x14ac:dyDescent="0.25">
      <c r="A63" s="27" t="s">
        <v>17</v>
      </c>
      <c r="B63" s="28"/>
      <c r="C63" s="28"/>
      <c r="D63" s="29"/>
      <c r="E63" s="4">
        <f>SUM(E61:E62)</f>
        <v>0</v>
      </c>
    </row>
    <row r="65" spans="1:4" ht="15.75" x14ac:dyDescent="0.25">
      <c r="A65" s="6" t="s">
        <v>37</v>
      </c>
    </row>
    <row r="66" spans="1:4" ht="12.75" customHeight="1" x14ac:dyDescent="0.25"/>
    <row r="67" spans="1:4" ht="45" customHeight="1" x14ac:dyDescent="0.25">
      <c r="A67" s="1" t="s">
        <v>1</v>
      </c>
      <c r="B67" s="1" t="s">
        <v>3</v>
      </c>
      <c r="C67" s="1" t="s">
        <v>4</v>
      </c>
      <c r="D67" s="1" t="s">
        <v>5</v>
      </c>
    </row>
    <row r="68" spans="1:4" ht="18" customHeight="1" x14ac:dyDescent="0.25">
      <c r="A68" s="2" t="s">
        <v>40</v>
      </c>
      <c r="B68" s="1">
        <v>4</v>
      </c>
      <c r="C68" s="11"/>
      <c r="D68" s="3">
        <f t="shared" ref="D68:D70" si="3">B68*C68</f>
        <v>0</v>
      </c>
    </row>
    <row r="69" spans="1:4" ht="18" customHeight="1" x14ac:dyDescent="0.25">
      <c r="A69" s="2" t="s">
        <v>39</v>
      </c>
      <c r="B69" s="1">
        <v>8</v>
      </c>
      <c r="C69" s="11"/>
      <c r="D69" s="3">
        <f t="shared" si="3"/>
        <v>0</v>
      </c>
    </row>
    <row r="70" spans="1:4" ht="18" customHeight="1" x14ac:dyDescent="0.25">
      <c r="A70" s="2" t="s">
        <v>38</v>
      </c>
      <c r="B70" s="1">
        <v>4</v>
      </c>
      <c r="C70" s="11"/>
      <c r="D70" s="3">
        <f t="shared" si="3"/>
        <v>0</v>
      </c>
    </row>
    <row r="71" spans="1:4" ht="18" customHeight="1" x14ac:dyDescent="0.25">
      <c r="A71" s="27" t="s">
        <v>15</v>
      </c>
      <c r="B71" s="28"/>
      <c r="C71" s="29"/>
      <c r="D71" s="4">
        <f>SUM(D68:D70)</f>
        <v>0</v>
      </c>
    </row>
    <row r="72" spans="1:4" ht="18" customHeight="1" x14ac:dyDescent="0.25">
      <c r="A72" s="27" t="s">
        <v>16</v>
      </c>
      <c r="B72" s="28"/>
      <c r="C72" s="29"/>
      <c r="D72" s="4">
        <f>D71*23%</f>
        <v>0</v>
      </c>
    </row>
    <row r="73" spans="1:4" ht="18" customHeight="1" x14ac:dyDescent="0.25">
      <c r="A73" s="27" t="s">
        <v>17</v>
      </c>
      <c r="B73" s="28"/>
      <c r="C73" s="29"/>
      <c r="D73" s="4">
        <f>SUM(D71:D72)</f>
        <v>0</v>
      </c>
    </row>
    <row r="74" spans="1:4" ht="13.5" customHeight="1" x14ac:dyDescent="0.25"/>
    <row r="75" spans="1:4" ht="15.75" hidden="1" x14ac:dyDescent="0.25">
      <c r="A75" s="21"/>
      <c r="B75" s="13"/>
      <c r="C75" s="13"/>
      <c r="D75" s="13"/>
    </row>
    <row r="76" spans="1:4" ht="11.25" hidden="1" customHeight="1" x14ac:dyDescent="0.25">
      <c r="A76" s="13"/>
      <c r="B76" s="13"/>
      <c r="C76" s="13"/>
      <c r="D76" s="13"/>
    </row>
    <row r="77" spans="1:4" ht="44.25" customHeight="1" x14ac:dyDescent="0.3">
      <c r="A77" s="7" t="s">
        <v>51</v>
      </c>
      <c r="D77" s="22"/>
    </row>
    <row r="78" spans="1:4" ht="28.5" customHeight="1" x14ac:dyDescent="0.25">
      <c r="A78" s="23"/>
      <c r="B78" s="22"/>
      <c r="C78" s="24"/>
      <c r="D78" s="24"/>
    </row>
    <row r="79" spans="1:4" ht="51.75" hidden="1" customHeight="1" x14ac:dyDescent="0.25">
      <c r="A79" s="23"/>
      <c r="B79" s="22"/>
      <c r="C79" s="24"/>
      <c r="D79" s="24"/>
    </row>
    <row r="80" spans="1:4" ht="18" hidden="1" customHeight="1" x14ac:dyDescent="0.25">
      <c r="A80" s="26"/>
      <c r="B80" s="26"/>
      <c r="C80" s="26"/>
      <c r="D80" s="25"/>
    </row>
    <row r="81" spans="1:5" ht="18" hidden="1" customHeight="1" x14ac:dyDescent="0.25">
      <c r="A81" s="26"/>
      <c r="B81" s="26"/>
      <c r="C81" s="26"/>
      <c r="D81" s="25"/>
    </row>
    <row r="82" spans="1:5" ht="12" hidden="1" customHeight="1" x14ac:dyDescent="0.25">
      <c r="A82" s="26"/>
      <c r="B82" s="26"/>
      <c r="C82" s="26"/>
      <c r="D82" s="25"/>
    </row>
    <row r="83" spans="1:5" ht="31.5" hidden="1" customHeight="1" x14ac:dyDescent="0.25"/>
    <row r="84" spans="1:5" ht="18.75" hidden="1" x14ac:dyDescent="0.3">
      <c r="A84" s="7" t="s">
        <v>51</v>
      </c>
    </row>
    <row r="85" spans="1:5" hidden="1" x14ac:dyDescent="0.25"/>
    <row r="86" spans="1:5" x14ac:dyDescent="0.25">
      <c r="A86" s="8" t="s">
        <v>52</v>
      </c>
      <c r="B86" s="8" t="s">
        <v>53</v>
      </c>
      <c r="C86" s="8" t="s">
        <v>54</v>
      </c>
      <c r="D86" s="8" t="s">
        <v>55</v>
      </c>
    </row>
    <row r="87" spans="1:5" ht="30" x14ac:dyDescent="0.25">
      <c r="A87" s="9" t="s">
        <v>56</v>
      </c>
      <c r="B87" s="3">
        <v>0</v>
      </c>
      <c r="C87" s="3">
        <f>E17</f>
        <v>0</v>
      </c>
      <c r="D87" s="3">
        <f>SUM(B87:C87)</f>
        <v>0</v>
      </c>
    </row>
    <row r="88" spans="1:5" ht="30" x14ac:dyDescent="0.25">
      <c r="A88" s="9" t="s">
        <v>57</v>
      </c>
      <c r="B88" s="3">
        <f>E26</f>
        <v>0</v>
      </c>
      <c r="C88" s="3">
        <f>E27</f>
        <v>0</v>
      </c>
      <c r="D88" s="3">
        <f t="shared" ref="D88:D92" si="4">SUM(B88:C88)</f>
        <v>0</v>
      </c>
    </row>
    <row r="89" spans="1:5" ht="30" x14ac:dyDescent="0.25">
      <c r="A89" s="9" t="s">
        <v>58</v>
      </c>
      <c r="B89" s="3">
        <f>E36</f>
        <v>0</v>
      </c>
      <c r="C89" s="3">
        <f>E37</f>
        <v>0</v>
      </c>
      <c r="D89" s="3">
        <f t="shared" si="4"/>
        <v>0</v>
      </c>
    </row>
    <row r="90" spans="1:5" ht="30" x14ac:dyDescent="0.25">
      <c r="A90" s="9" t="s">
        <v>59</v>
      </c>
      <c r="B90" s="3">
        <f>D44</f>
        <v>0</v>
      </c>
      <c r="C90" s="3">
        <f>D45</f>
        <v>0</v>
      </c>
      <c r="D90" s="3">
        <f t="shared" si="4"/>
        <v>0</v>
      </c>
    </row>
    <row r="91" spans="1:5" ht="30" x14ac:dyDescent="0.25">
      <c r="A91" s="9" t="s">
        <v>60</v>
      </c>
      <c r="B91" s="3">
        <f>E61</f>
        <v>0</v>
      </c>
      <c r="C91" s="3">
        <f>E62</f>
        <v>0</v>
      </c>
      <c r="D91" s="3">
        <f t="shared" si="4"/>
        <v>0</v>
      </c>
    </row>
    <row r="92" spans="1:5" x14ac:dyDescent="0.25">
      <c r="A92" s="9" t="s">
        <v>61</v>
      </c>
      <c r="B92" s="3">
        <f>D71</f>
        <v>0</v>
      </c>
      <c r="C92" s="3">
        <f>D72</f>
        <v>0</v>
      </c>
      <c r="D92" s="3">
        <f t="shared" si="4"/>
        <v>0</v>
      </c>
    </row>
    <row r="93" spans="1:5" x14ac:dyDescent="0.25">
      <c r="A93" s="8" t="s">
        <v>62</v>
      </c>
      <c r="B93" s="4">
        <f>SUM(B87:B92)</f>
        <v>0</v>
      </c>
      <c r="C93" s="4">
        <f>SUM(C87:C92)</f>
        <v>0</v>
      </c>
      <c r="D93" s="4">
        <f>SUM(D87:D92)</f>
        <v>0</v>
      </c>
    </row>
    <row r="95" spans="1:5" ht="18.75" x14ac:dyDescent="0.3">
      <c r="A95" s="14" t="s">
        <v>65</v>
      </c>
      <c r="B95" s="14"/>
      <c r="C95" s="14"/>
      <c r="D95" s="14"/>
      <c r="E95" s="14"/>
    </row>
  </sheetData>
  <mergeCells count="21">
    <mergeCell ref="A46:C46"/>
    <mergeCell ref="A16:D16"/>
    <mergeCell ref="A17:D17"/>
    <mergeCell ref="A18:D18"/>
    <mergeCell ref="A26:D26"/>
    <mergeCell ref="A27:D27"/>
    <mergeCell ref="A28:D28"/>
    <mergeCell ref="A36:D36"/>
    <mergeCell ref="A37:D37"/>
    <mergeCell ref="A38:D38"/>
    <mergeCell ref="A44:C44"/>
    <mergeCell ref="A45:C45"/>
    <mergeCell ref="A80:C80"/>
    <mergeCell ref="A81:C81"/>
    <mergeCell ref="A82:C82"/>
    <mergeCell ref="A61:D61"/>
    <mergeCell ref="A62:D62"/>
    <mergeCell ref="A63:D63"/>
    <mergeCell ref="A71:C71"/>
    <mergeCell ref="A72:C72"/>
    <mergeCell ref="A73:C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zapotrzebowanie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2025-03-20T13:15:19Z</dcterms:modified>
</cp:coreProperties>
</file>