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spożywcze\Gmina Turawa\03 SWZ z załącznikami na Platformę e-Zamówienia\Załącznik nr 3 do SWZ - opis przedmiotu zamówienia-formularze ofertowe\"/>
    </mc:Choice>
  </mc:AlternateContent>
  <bookViews>
    <workbookView xWindow="-120" yWindow="-120" windowWidth="29040" windowHeight="15720" tabRatio="500"/>
  </bookViews>
  <sheets>
    <sheet name="warzywa i owoce" sheetId="1" r:id="rId1"/>
  </sheets>
  <definedNames>
    <definedName name="_xlnm.Print_Area" localSheetId="0">'warzywa i owoce'!$A$2:$H$71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70" i="1" l="1"/>
  <c r="F39" i="1" l="1"/>
  <c r="H39" i="1" s="1"/>
  <c r="F40" i="1"/>
  <c r="H40" i="1" s="1"/>
  <c r="F41" i="1"/>
  <c r="H41" i="1" s="1"/>
  <c r="F42" i="1"/>
  <c r="H42" i="1" s="1"/>
  <c r="F43" i="1"/>
  <c r="H43" i="1" s="1"/>
  <c r="F44" i="1"/>
  <c r="H44" i="1" s="1"/>
  <c r="F45" i="1"/>
  <c r="H45" i="1" s="1"/>
  <c r="F46" i="1"/>
  <c r="H46" i="1" s="1"/>
  <c r="F47" i="1"/>
  <c r="H47" i="1" s="1"/>
  <c r="F48" i="1"/>
  <c r="H48" i="1" s="1"/>
  <c r="F49" i="1"/>
  <c r="H49" i="1" s="1"/>
  <c r="F50" i="1"/>
  <c r="H50" i="1" s="1"/>
  <c r="F51" i="1"/>
  <c r="H51" i="1" s="1"/>
  <c r="F52" i="1"/>
  <c r="H52" i="1" s="1"/>
  <c r="F53" i="1"/>
  <c r="H53" i="1" s="1"/>
  <c r="F54" i="1"/>
  <c r="H54" i="1" s="1"/>
  <c r="F55" i="1"/>
  <c r="H55" i="1" s="1"/>
  <c r="F56" i="1"/>
  <c r="H56" i="1" s="1"/>
  <c r="F57" i="1"/>
  <c r="H57" i="1" s="1"/>
  <c r="F58" i="1"/>
  <c r="H58" i="1" s="1"/>
  <c r="F59" i="1"/>
  <c r="H59" i="1" s="1"/>
  <c r="F60" i="1"/>
  <c r="H60" i="1" s="1"/>
  <c r="F61" i="1"/>
  <c r="H61" i="1" s="1"/>
  <c r="F62" i="1"/>
  <c r="H62" i="1" s="1"/>
  <c r="F63" i="1"/>
  <c r="H63" i="1" s="1"/>
  <c r="F64" i="1"/>
  <c r="H64" i="1" s="1"/>
  <c r="F65" i="1"/>
  <c r="H65" i="1" s="1"/>
  <c r="F66" i="1"/>
  <c r="H66" i="1" s="1"/>
  <c r="F67" i="1"/>
  <c r="H67" i="1" s="1"/>
  <c r="F37" i="1"/>
  <c r="H37" i="1" s="1"/>
  <c r="F38" i="1"/>
  <c r="H38" i="1" s="1"/>
  <c r="F9" i="1"/>
  <c r="H9" i="1" s="1"/>
  <c r="F10" i="1"/>
  <c r="H10" i="1" s="1"/>
  <c r="F11" i="1"/>
  <c r="H11" i="1" s="1"/>
  <c r="F12" i="1"/>
  <c r="H12" i="1" s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20" i="1"/>
  <c r="H20" i="1" s="1"/>
  <c r="F21" i="1"/>
  <c r="H21" i="1" s="1"/>
  <c r="F22" i="1"/>
  <c r="H22" i="1" s="1"/>
  <c r="F23" i="1"/>
  <c r="H23" i="1" s="1"/>
  <c r="F24" i="1"/>
  <c r="H24" i="1" s="1"/>
  <c r="F25" i="1"/>
  <c r="H25" i="1" s="1"/>
  <c r="F26" i="1"/>
  <c r="H26" i="1" s="1"/>
  <c r="F27" i="1"/>
  <c r="H27" i="1" s="1"/>
  <c r="F28" i="1"/>
  <c r="H28" i="1" s="1"/>
  <c r="F29" i="1"/>
  <c r="H29" i="1" s="1"/>
  <c r="F30" i="1"/>
  <c r="H30" i="1" s="1"/>
  <c r="F31" i="1"/>
  <c r="H31" i="1" s="1"/>
  <c r="F32" i="1"/>
  <c r="H32" i="1" s="1"/>
  <c r="F33" i="1"/>
  <c r="H33" i="1" s="1"/>
  <c r="F34" i="1"/>
  <c r="H34" i="1" s="1"/>
  <c r="F35" i="1"/>
  <c r="H35" i="1" s="1"/>
  <c r="F36" i="1"/>
  <c r="H36" i="1" s="1"/>
  <c r="F8" i="1"/>
  <c r="H8" i="1" s="1"/>
  <c r="H68" i="1" l="1"/>
  <c r="F68" i="1"/>
</calcChain>
</file>

<file path=xl/sharedStrings.xml><?xml version="1.0" encoding="utf-8"?>
<sst xmlns="http://schemas.openxmlformats.org/spreadsheetml/2006/main" count="193" uniqueCount="137">
  <si>
    <t>Nazwa i adres Wykonawcy:</t>
  </si>
  <si>
    <t>LP</t>
  </si>
  <si>
    <t>NAZWA TOWARU</t>
  </si>
  <si>
    <t>Jednostka miary</t>
  </si>
  <si>
    <t>Ilość</t>
  </si>
  <si>
    <t>Cena netto</t>
  </si>
  <si>
    <t>Wartość netto</t>
  </si>
  <si>
    <t>Stawka VAT</t>
  </si>
  <si>
    <t>Wartość brutto</t>
  </si>
  <si>
    <t>1.</t>
  </si>
  <si>
    <t>kg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</si>
  <si>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</si>
  <si>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</si>
  <si>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</si>
  <si>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</si>
  <si>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</si>
  <si>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</si>
  <si>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</si>
  <si>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</si>
  <si>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</si>
  <si>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</si>
  <si>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</si>
  <si>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</si>
  <si>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</si>
  <si>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</si>
  <si>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</si>
  <si>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</si>
  <si>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</si>
  <si>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</si>
  <si>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</si>
  <si>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</si>
  <si>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</si>
  <si>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</si>
  <si>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</si>
  <si>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</si>
  <si>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</si>
  <si>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</si>
  <si>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</si>
  <si>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</si>
  <si>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</si>
  <si>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</si>
  <si>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</si>
  <si>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</si>
  <si>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</si>
  <si>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</si>
  <si>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</si>
  <si>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</si>
  <si>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</si>
  <si>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</si>
  <si>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</si>
  <si>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 xml:space="preserve">SUMA    </t>
  </si>
  <si>
    <t>Warzywa i owoce muszą być bez uszkodzeń powstałych podczas wzrostu, zbioru, pakowania. Zdrowe, bez objawów zepsucia. Bez jakichkolwiek oznak chorób i zmian. Wolne od zanieczyszczeń obcych, jędrne, wolne od szkodników i uszkodzeń spowodowanych przez szkodniki.</t>
  </si>
  <si>
    <t>szt.</t>
  </si>
  <si>
    <r>
      <t>INSTRUKCJA WYPEŁNIANIA: w</t>
    </r>
    <r>
      <rPr>
        <i/>
        <sz val="12"/>
        <color rgb="FFFF0000"/>
        <rFont val="Cambria"/>
        <family val="1"/>
        <charset val="238"/>
      </rPr>
      <t xml:space="preserve"> formularzu należy wypełnić jedynie pola oznaczone kolorem</t>
    </r>
    <r>
      <rPr>
        <b/>
        <i/>
        <sz val="12"/>
        <color rgb="FFFF0000"/>
        <rFont val="Cambria"/>
        <family val="1"/>
        <charset val="238"/>
      </rPr>
      <t xml:space="preserve"> </t>
    </r>
    <r>
      <rPr>
        <b/>
        <i/>
        <sz val="12"/>
        <color rgb="FF70AD47"/>
        <rFont val="Cambria"/>
        <family val="1"/>
        <charset val="238"/>
      </rPr>
      <t>zielonym</t>
    </r>
    <r>
      <rPr>
        <b/>
        <i/>
        <sz val="12"/>
        <color rgb="FFFF0000"/>
        <rFont val="Cambria"/>
        <family val="1"/>
        <charset val="238"/>
      </rPr>
      <t xml:space="preserve">. </t>
    </r>
    <r>
      <rPr>
        <i/>
        <sz val="12"/>
        <color rgb="FFFF0000"/>
        <rFont val="Cambria"/>
        <family val="1"/>
        <charset val="238"/>
      </rPr>
      <t xml:space="preserve">Pole żółte zawierające cenę oferty wypełni się automatycznie po wypełnieniu kolumny 5 Kosztorysu Ofertowego. 
</t>
    </r>
    <r>
      <rPr>
        <b/>
        <i/>
        <sz val="12"/>
        <color rgb="FFFF0000"/>
        <rFont val="Cambria"/>
        <family val="1"/>
        <charset val="238"/>
      </rPr>
      <t xml:space="preserve">Uwaga! W kolumnie 5 należy podać ceny jednostkowe za podaną w kolumnie 3 jednostkę miary.
</t>
    </r>
    <r>
      <rPr>
        <i/>
        <sz val="12"/>
        <color rgb="FFFF0000"/>
        <rFont val="Cambria"/>
        <family val="1"/>
        <charset val="238"/>
      </rPr>
      <t xml:space="preserve">Wartość brutto z pola oznaczonego kolorem żółtym nalezy wprowadzić do "Interaktynego formularza ofertowego" pobranego z platformy e-zamówienia.  
Po wypełnieniu wszystkich pozycji kosztorysu i sprawdzeniu ich poprawności należy </t>
    </r>
    <r>
      <rPr>
        <b/>
        <i/>
        <sz val="12"/>
        <color rgb="FFFF0000"/>
        <rFont val="Cambria"/>
        <family val="1"/>
        <charset val="238"/>
      </rPr>
      <t>zapisać jako plik w formacie PDF a nastepnie podpisać  kwalifikowanym podpisem elektronicznym, podpisem zaufanym lub podpisem osobistym</t>
    </r>
    <r>
      <rPr>
        <i/>
        <sz val="12"/>
        <color rgb="FFFF0000"/>
        <rFont val="Cambria"/>
        <family val="1"/>
        <charset val="238"/>
      </rPr>
      <t xml:space="preserve">.
</t>
    </r>
    <r>
      <rPr>
        <b/>
        <i/>
        <sz val="12"/>
        <color rgb="FFFF0000"/>
        <rFont val="Cambria"/>
        <family val="1"/>
        <charset val="238"/>
      </rPr>
      <t xml:space="preserve">UWAGA. </t>
    </r>
    <r>
      <rPr>
        <i/>
        <sz val="12"/>
        <color rgb="FFFF0000"/>
        <rFont val="Cambria"/>
        <family val="1"/>
        <charset val="238"/>
      </rPr>
      <t>Po zapisaniu pliku w formacie PDF i podpisaniu proszę sprawdzić czy wszystkie pola są widoczne i czytelne, czy znak podpisu nie zasłania treści oferty.</t>
    </r>
  </si>
  <si>
    <t>Nazwa postępowania: 
„Sukcesywna dostawa środków spożywczych na potrzeby żywienia zbiorowego dzieci i młodzieży w placówkach oświatowych Gminy Turawa w roku 2025."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</si>
  <si>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</si>
  <si>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</si>
  <si>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</si>
  <si>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</si>
  <si>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</si>
  <si>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</si>
  <si>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</si>
  <si>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</si>
  <si>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</si>
  <si>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</si>
  <si>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</si>
  <si>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</si>
  <si>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</si>
  <si>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</si>
  <si>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</si>
  <si>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</si>
  <si>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</si>
  <si>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</si>
  <si>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</si>
  <si>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</si>
  <si>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Ananas- kl. I, świeży, dojrzały, bez plam, oznak gnicia i pleśni, bez uszkodzeń skóry, smak słodki soczysty, kolor środka intensywnie żółty, sztuka o masie ok1,2 / 1,5kg</t>
  </si>
  <si>
    <t>Arbuz - kl. I, świeży, dojrzały, bez plam, oznak gnicia, uszkodzeń skóry</t>
  </si>
  <si>
    <t>Awokado szt  kl. I, świeży, dojrzały, bez plam, oznak gnicia, uszkodzeń skóry</t>
  </si>
  <si>
    <t>Banany - kl. I, świeże, dojrzałe, bez plam, oznak gnicia, uszkodzeń skóry owocu, luzem</t>
  </si>
  <si>
    <t>Bataty-bulwa jest gruba, mięsista, owalna, twardy miąższ, bez uszkodzeń i oznak gnicia</t>
  </si>
  <si>
    <t>Borówka amerykańska kl. I, świeży, dojrzały, bez plam, oznak gnicia i pleśni, bez uszkodzeń skóry, smak słodki soczysty,</t>
  </si>
  <si>
    <t>Brzoskwinia  kl. I świeża, dojrzała, bez plam, oznak gnicia, uszkodzeń skóry, Zakup w sezonie IX-XI</t>
  </si>
  <si>
    <t>Burak ćwikłowy luz - kl. I, świeży, dojrzały, bez plam, oznak gnicia, uszkodzeń skóry</t>
  </si>
  <si>
    <t>Cebula czerwona, klasa jakości I</t>
  </si>
  <si>
    <t>Cebula luz - kl. I, świeża, dojrzała, bez plam, oznak gnicia, uszkodzeń skóry</t>
  </si>
  <si>
    <t>Cukinia zielona - kl. I, świeża, dojrzała, bez plam, oznak gnicia, uszkodzeń skóry</t>
  </si>
  <si>
    <t>Cytryny - kl. I, świeże, dojrzałe, bez plam, oznak gnicia, uszkodzeń skóry</t>
  </si>
  <si>
    <t>Czosnek- świeży, jędrny, dojrzały bez plam oznak gnicia, bez uszkodzeń skóry, polski z oznakowaniem</t>
  </si>
  <si>
    <t>Dynia - Hokkaido kl. I, świeża, dojrzała, bez plam, oznak gnicia, uszkodzeń skóry. Zakup w sezonie IX-XII</t>
  </si>
  <si>
    <t>Fasola biała drobna - suszona, jednorodne odmiany</t>
  </si>
  <si>
    <t>Gruszka, odmiany: Argentynka,Faworytka, Komiksówka - kl. I, świeża, doirzała bez plam, oznak gnicia, uszkodzeń skóry</t>
  </si>
  <si>
    <t>Imbir kl.I,świeży,dojrzały bez plam,oznak gnicia,uszkodzeń skóry</t>
  </si>
  <si>
    <t>Jabłka deserowe soczyste, słodko-winne, odmiany: Ala, Eliza, Cortland, Gala, Idared, Jonagold, Ligol, Lobo, Rubin, Champion, Decosta, Jonagored,, Paula Red - kl. I, świeże, dojrzałe, bez plam, oznak gnicia, uszkodzeń skóry</t>
  </si>
  <si>
    <t>Kalarepa klasa jakości I</t>
  </si>
  <si>
    <t>Kapusta biała - kl. I, świeża, dojrzała, bez plam, oznak gnicia, uszkodzeń skóry</t>
  </si>
  <si>
    <t>Kapusta czerwona - kl. I, świeża, dojrzała, bez plam, oznak gnicia, uszkodzeń skóry</t>
  </si>
  <si>
    <t>Kapusta kiszona sałatkowa. Skład: kapusta biała, woda, marchewka, sól, kminek, przyprawy. Pakowana w słoik, woreczki - kl. I. Produkt spożywczy otrzymany z kapusty poddanej naturalnemu procesowi fermentacji mlekowej. Kapusta pakowana worki dopuszczone do kontaktu z żywnością. Nie dopuszcza się produktów konserwowanych askorbinianem potasu. Nie dopuszcza się stosowania octu, substancji słodzących, wybielaczy, przyspieszaczy fermentacji</t>
  </si>
  <si>
    <t>Kapusta pekińska - kl. I, świeża, dojrzała, bez plam, oznak gnicia, uszkodzeń liści</t>
  </si>
  <si>
    <t>Kiwi- owoc twardy, dostatecznie dojrzały, o gramaturze nie mniejszej niż 100g, nie zwiędnięty, bez uszkodzeń mechanicznych</t>
  </si>
  <si>
    <t>Koper (w pęczkach o masie 15-20 g, bez łodyg), kl. I, świeży, dojrzały, bez plam, oznak gnicia</t>
  </si>
  <si>
    <t>Maliny- owoce o świeżym, zdrowym wyglądzie, bez oznak gniacia, więdnięcia i pleśni, pakowane po 150-200g, okres przydatności do spożycia powinien wynosić co najmniej  5 dni od daty dostawy do magazynu Zamawiającego</t>
  </si>
  <si>
    <t>Mandarynka - kl. I, świeża, dojrzała, bez plam, oznak gnicia, uszkodzeń skóry. Zakup w sezonie XI-III</t>
  </si>
  <si>
    <t>Mango- skórka cienka i twarda, bez oznak gnicia, miąższ soczysty, barwa żółto-pomarańczowa</t>
  </si>
  <si>
    <t>Marchew luz - kl. I, odmiany: Karotka, Atol, Karina Polka, Koral, Dolanka, Amsterdamska, Lenka, Selecta, Fantazja, Perfekcja, Regulska, cała świeża, dojrzała, bez plam, oznak gnicia, uszkodzeń skóry</t>
  </si>
  <si>
    <t>Melon  kl. I, świeży, dojrzały, bez plam, oznak gnicia, uszkodzeń skóry</t>
  </si>
  <si>
    <t>Mięta świeża w doniczce</t>
  </si>
  <si>
    <t>Morele- owoc o swięzym, zdrowym wyglądzie, odpowiednio dojrzały, miąższ soczysty, bez stłuczeń, obić, wgnieceń, bez oznak zewnętrznego wyschnięcia, czy gnicia, jednolite odmianowo</t>
  </si>
  <si>
    <t>Natka pietruszki-  (w pęczkach o masie 15-20 g, bez łodyg), kl. I, świeża, dojrzała, bez plam, oznak gnicia</t>
  </si>
  <si>
    <t>Nektarynki - kl. I, świeże, dojrzałe, bez plam, oznak gnicia, uszkodzeń skóry. Zakup w sezonie VII-IX</t>
  </si>
  <si>
    <t>Ogórek kiszony pakowany w słoik, wiaderko, bez konserwantów, kl. I. Produkt spożywczy otrzymany ze świeżych ogórków, przypraw smakowych, zalanych zalewą z dodatkiem soli i  poddany naturalnej  fermentacji  mlekowej. Nie  dopuszcza się produktów konserwowanych askorbinianem potasu. Nie dopuszcza się stosowania octu, substancji słodzących, wybielaczy, przyspieszaczy fermentacji</t>
  </si>
  <si>
    <t>Ogórek zielony - kl. I, świeży, dojrzały, bez plam, oznak gnicia, uszkodzeń skóry</t>
  </si>
  <si>
    <t>Owoc kaki</t>
  </si>
  <si>
    <t>Papryka czerwona, pomarańczowa, żółta - kl. I, świeża, dojrzała, bez plam, oznak gnicia, uszkodzeń skóry</t>
  </si>
  <si>
    <t>Pietruszka korzeniowa luz - kl. I, świeża, dojrzała, bez plam, oznak gnicia, uszkodzeń skóry</t>
  </si>
  <si>
    <t>Pomarańcza świeża, dojrzała, bez plam, oznak gnicia, uszkodzeń skóry. Zakup w sezonie XII-III</t>
  </si>
  <si>
    <t>Pomidor malinowy - kl. I, świeży,dojrzały, bez plam, oznak gnicia, uszkodzeń skóry</t>
  </si>
  <si>
    <t>Pomidor świezy, klasa jakości I</t>
  </si>
  <si>
    <t>Pomidorki cherry, klasa jakości I</t>
  </si>
  <si>
    <t>Por - kl. I, świeży, dojrzały, bez plam, oznak gnicia, uszkodzeń skóry</t>
  </si>
  <si>
    <t>Roszponka 500g ,kl. I, świeża, dojrzała, bez plam, oznak gnicia</t>
  </si>
  <si>
    <t>Rukola 500g,kl. I, świeża, dojrzała, bez plam, oznak gnicia</t>
  </si>
  <si>
    <t>Rzepa, klasa jakości I</t>
  </si>
  <si>
    <t>Rzodkiew biała, klasa jakosci I</t>
  </si>
  <si>
    <t>Rzodkiewka (w pęczkach o masie 150 g) - kl. I, świeża, dojrzała, bez plam, oznak gnicia, uszkodzeń skóry</t>
  </si>
  <si>
    <t>pęczek</t>
  </si>
  <si>
    <t>Sałata lodowa - kl. I (każda główka pakowana  oddzielnie), świeża, dojrzała, bez plam, oznak gnicia, uszkodzeń liści</t>
  </si>
  <si>
    <t xml:space="preserve">Sałata masłowa, klasa jakości 1 </t>
  </si>
  <si>
    <t>Seler korzeniowy luz - kl. I, świeży, dojrzały, bez plam, oznak gnicia, uszkodzeń skóry</t>
  </si>
  <si>
    <t>Soczewica - czerwona, zielona, brązowa, nasiona suche, świeże, bez plam, oznak gnicia, bez szkodników i ich pozosłości</t>
  </si>
  <si>
    <t>Szczypiorek świeży, denkolistny (w pęczkach o masie 20 g) - kl. I, świeży, dojrzały, bez plam, oznak gnicia, uszkodzeń</t>
  </si>
  <si>
    <t>Śliwka odmiany: Węgierka Zwykła, Węgierka Dąbrowicka, Cacanska Rana, President, Elena Bluefre, Lepotica, Opal, Brzoskwiniowa, Stanley - kl. I, świeża, dojrzała, bez plam, oznak gnicia, uszkodzeń skóry. Zakup w sezonie IX-X</t>
  </si>
  <si>
    <t>Truskawki - kl. I, świeże, dojrzałe, bez plam, oznak gnicia, uszkodzeń. Zakup w sezonie V-VI</t>
  </si>
  <si>
    <t>Winogrona białe, klasa jakosci I,bez oznak gnicia, całe,</t>
  </si>
  <si>
    <t>Winogrona czerwone, klasa jakości I</t>
  </si>
  <si>
    <t>Ziemniaki luz kl. I  świeże, dojrzałe, bez plam, oznak gnicia, uszkodzeń skóry</t>
  </si>
  <si>
    <t>Ziemniaki młody kl. I  świeże, dojrzałe, bez plam, oznak gnicia, uszkodzeń skóry w sezonie VI</t>
  </si>
  <si>
    <t>Wartość przedmiotu zamówienia objętego zobowiązaniem Zamawiającego wynosi 70% wyliczonej ceny brutto tj.: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</si>
</sst>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 zł&quot;_-;\-* #,##0.00&quot; zł&quot;_-;_-* \-??&quot; zł&quot;_-;_-@_-"/>
    <numFmt numFmtId="165" formatCode="_-* #,##0.00\ [$zł-415]_-;\-* #,##0.00\ [$zł-415]_-;_-* &quot;-&quot;??\ [$zł-415]_-;_-@_-"/>
  </numFmts>
  <fonts count="16" x14ac:knownFonts="1">
    <font>
      <sz val="11"/>
      <color rgb="FF000000"/>
      <name val="Calibri"/>
      <family val="2"/>
      <charset val="1"/>
    </font>
    <font>
      <sz val="11"/>
      <color rgb="FF000000"/>
      <name val="Cambria"/>
      <family val="1"/>
      <charset val="238"/>
    </font>
    <font>
      <b/>
      <i/>
      <sz val="12"/>
      <color rgb="FFFF0000"/>
      <name val="Cambria"/>
      <family val="1"/>
      <charset val="238"/>
    </font>
    <font>
      <i/>
      <sz val="12"/>
      <color rgb="FFFF0000"/>
      <name val="Cambria"/>
      <family val="1"/>
      <charset val="238"/>
    </font>
    <font>
      <b/>
      <i/>
      <sz val="12"/>
      <color rgb="FF70AD47"/>
      <name val="Cambria"/>
      <family val="1"/>
      <charset val="238"/>
    </font>
    <font>
      <b/>
      <i/>
      <sz val="12"/>
      <name val="Cambria"/>
      <family val="1"/>
      <charset val="238"/>
    </font>
    <font>
      <b/>
      <sz val="12"/>
      <color rgb="FF000000"/>
      <name val="Cambria"/>
      <family val="1"/>
      <charset val="238"/>
    </font>
    <font>
      <b/>
      <sz val="14"/>
      <color rgb="FF000000"/>
      <name val="Cambria"/>
      <family val="1"/>
      <charset val="238"/>
    </font>
    <font>
      <b/>
      <sz val="11"/>
      <color rgb="FF000000"/>
      <name val="Cambria"/>
      <family val="1"/>
      <charset val="238"/>
    </font>
    <font>
      <b/>
      <i/>
      <sz val="8"/>
      <color rgb="FF000000"/>
      <name val="Cambria"/>
      <family val="1"/>
      <charset val="238"/>
    </font>
    <font>
      <i/>
      <sz val="8"/>
      <color rgb="FF000000"/>
      <name val="Cambria"/>
      <family val="1"/>
      <charset val="238"/>
    </font>
    <font>
      <sz val="11"/>
      <name val="Cambria"/>
      <family val="1"/>
      <charset val="238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0"/>
      <color rgb="FF000000"/>
      <name val="Cambria"/>
      <family val="1"/>
      <charset val="238"/>
    </font>
    <font>
      <b/>
      <sz val="11"/>
      <name val="Cambria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E2F0D9"/>
        <bgColor rgb="FFF2F2F2"/>
      </patternFill>
    </fill>
    <fill>
      <patternFill patternType="solid">
        <fgColor rgb="FFF2F2F2"/>
        <bgColor rgb="FFE2F0D9"/>
      </patternFill>
    </fill>
    <fill>
      <patternFill patternType="solid">
        <fgColor rgb="FFFFFFFF"/>
        <bgColor rgb="FFF2F2F2"/>
      </patternFill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12" fillId="0" borderId="0" applyBorder="0" applyProtection="0"/>
    <xf numFmtId="9" fontId="12" fillId="0" borderId="0" applyBorder="0" applyProtection="0"/>
  </cellStyleXfs>
  <cellXfs count="29">
    <xf numFmtId="0" fontId="0" fillId="0" borderId="0" xfId="0"/>
    <xf numFmtId="0" fontId="1" fillId="0" borderId="0" xfId="0" applyFont="1"/>
    <xf numFmtId="0" fontId="7" fillId="0" borderId="0" xfId="0" applyFont="1" applyBorder="1" applyAlignment="1"/>
    <xf numFmtId="0" fontId="8" fillId="0" borderId="0" xfId="0" applyFont="1" applyBorder="1" applyAlignment="1"/>
    <xf numFmtId="0" fontId="8" fillId="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0" borderId="0" xfId="0" applyFont="1"/>
    <xf numFmtId="0" fontId="1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center" vertical="center"/>
    </xf>
    <xf numFmtId="164" fontId="1" fillId="2" borderId="3" xfId="1" applyFont="1" applyFill="1" applyBorder="1" applyAlignment="1" applyProtection="1">
      <alignment vertical="center"/>
      <protection locked="0"/>
    </xf>
    <xf numFmtId="0" fontId="11" fillId="4" borderId="3" xfId="0" applyFont="1" applyFill="1" applyBorder="1" applyAlignment="1">
      <alignment horizontal="center" vertical="center" wrapText="1"/>
    </xf>
    <xf numFmtId="164" fontId="11" fillId="2" borderId="3" xfId="1" applyFont="1" applyFill="1" applyBorder="1" applyAlignment="1" applyProtection="1">
      <alignment vertical="center"/>
      <protection locked="0"/>
    </xf>
    <xf numFmtId="0" fontId="11" fillId="0" borderId="3" xfId="0" applyFont="1" applyBorder="1" applyAlignment="1">
      <alignment horizontal="left" vertical="center" wrapText="1"/>
    </xf>
    <xf numFmtId="164" fontId="8" fillId="0" borderId="4" xfId="1" applyFont="1" applyBorder="1" applyAlignment="1" applyProtection="1">
      <alignment vertical="center"/>
    </xf>
    <xf numFmtId="0" fontId="8" fillId="0" borderId="0" xfId="0" applyFont="1" applyAlignment="1">
      <alignment vertical="center"/>
    </xf>
    <xf numFmtId="164" fontId="8" fillId="5" borderId="4" xfId="1" applyFont="1" applyFill="1" applyBorder="1" applyAlignment="1" applyProtection="1">
      <alignment vertical="center"/>
    </xf>
    <xf numFmtId="164" fontId="1" fillId="0" borderId="3" xfId="1" applyFont="1" applyBorder="1" applyAlignment="1">
      <alignment vertical="center"/>
    </xf>
    <xf numFmtId="9" fontId="1" fillId="0" borderId="3" xfId="2" applyFont="1" applyBorder="1" applyAlignment="1">
      <alignment vertical="center"/>
    </xf>
    <xf numFmtId="165" fontId="8" fillId="0" borderId="0" xfId="0" applyNumberFormat="1" applyFont="1" applyAlignment="1">
      <alignment vertical="top"/>
    </xf>
    <xf numFmtId="0" fontId="1" fillId="0" borderId="3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/>
    </xf>
    <xf numFmtId="0" fontId="1" fillId="2" borderId="0" xfId="0" applyFont="1" applyFill="1" applyBorder="1" applyAlignment="1" applyProtection="1">
      <alignment horizontal="left" vertical="top"/>
      <protection locked="0"/>
    </xf>
    <xf numFmtId="0" fontId="14" fillId="0" borderId="0" xfId="0" applyFont="1" applyAlignment="1">
      <alignment horizontal="center" vertical="top"/>
    </xf>
    <xf numFmtId="0" fontId="15" fillId="4" borderId="3" xfId="0" applyFont="1" applyFill="1" applyBorder="1" applyAlignment="1">
      <alignment horizontal="center" vertical="center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71"/>
  <sheetViews>
    <sheetView showGridLines="0" tabSelected="1" topLeftCell="A25" zoomScaleNormal="100" workbookViewId="0">
      <selection activeCell="C31" sqref="C31"/>
    </sheetView>
  </sheetViews>
  <sheetFormatPr defaultColWidth="8.5546875" defaultRowHeight="14.4" x14ac:dyDescent="0.3"/>
  <cols>
    <col min="1" max="1" width="8.6640625" style="1" customWidth="1"/>
    <col min="2" max="2" width="39.109375" style="1" customWidth="1"/>
    <col min="3" max="3" width="10.5546875" style="1" customWidth="1"/>
    <col min="4" max="4" width="8.6640625" style="1" customWidth="1"/>
    <col min="5" max="5" width="9.6640625" style="1" customWidth="1"/>
    <col min="6" max="6" width="14.88671875" style="1" bestFit="1" customWidth="1"/>
    <col min="7" max="7" width="7.88671875" style="1" customWidth="1"/>
    <col min="8" max="8" width="16.6640625" style="1" customWidth="1"/>
    <col min="9" max="1024" width="8.5546875" style="1"/>
  </cols>
  <sheetData>
    <row r="1" spans="1:8" ht="165" customHeight="1" x14ac:dyDescent="0.3">
      <c r="A1" s="22" t="s">
        <v>53</v>
      </c>
      <c r="B1" s="22"/>
      <c r="C1" s="22"/>
      <c r="D1" s="22"/>
      <c r="E1" s="22"/>
      <c r="F1" s="22"/>
      <c r="G1" s="22"/>
      <c r="H1" s="22"/>
    </row>
    <row r="2" spans="1:8" ht="45" customHeight="1" x14ac:dyDescent="0.3">
      <c r="A2" s="23" t="s">
        <v>54</v>
      </c>
      <c r="B2" s="23"/>
      <c r="C2" s="23"/>
      <c r="D2" s="23"/>
      <c r="E2" s="23"/>
      <c r="F2" s="23"/>
      <c r="G2" s="23"/>
      <c r="H2" s="23"/>
    </row>
    <row r="3" spans="1:8" ht="10.5" customHeight="1" x14ac:dyDescent="0.3">
      <c r="A3" s="24"/>
      <c r="B3" s="24"/>
      <c r="C3" s="24"/>
      <c r="D3" s="24"/>
      <c r="E3" s="24"/>
      <c r="F3" s="24"/>
      <c r="G3" s="24"/>
      <c r="H3" s="24"/>
    </row>
    <row r="4" spans="1:8" ht="43.5" customHeight="1" x14ac:dyDescent="0.3">
      <c r="A4" s="25" t="s">
        <v>0</v>
      </c>
      <c r="B4" s="25"/>
      <c r="C4" s="26"/>
      <c r="D4" s="26"/>
      <c r="E4" s="26"/>
      <c r="F4" s="26"/>
      <c r="G4" s="26"/>
      <c r="H4" s="26"/>
    </row>
    <row r="5" spans="1:8" ht="12" customHeight="1" x14ac:dyDescent="0.3">
      <c r="A5" s="2"/>
      <c r="B5" s="3"/>
      <c r="C5" s="3"/>
      <c r="D5" s="3"/>
      <c r="E5" s="3"/>
      <c r="F5" s="3"/>
      <c r="G5" s="3"/>
      <c r="H5" s="3"/>
    </row>
    <row r="6" spans="1:8" ht="27.6" x14ac:dyDescent="0.3">
      <c r="A6" s="4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</row>
    <row r="7" spans="1:8" s="6" customFormat="1" ht="10.199999999999999" x14ac:dyDescent="0.2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</row>
    <row r="8" spans="1:8" ht="69" x14ac:dyDescent="0.3">
      <c r="A8" s="7" t="s">
        <v>9</v>
      </c>
      <c r="B8" s="8" t="s">
        <v>75</v>
      </c>
      <c r="C8" s="9" t="s">
        <v>52</v>
      </c>
      <c r="D8" s="9">
        <v>20</v>
      </c>
      <c r="E8" s="10"/>
      <c r="F8" s="17">
        <f>D8*E8</f>
        <v>0</v>
      </c>
      <c r="G8" s="18">
        <v>0.05</v>
      </c>
      <c r="H8" s="17">
        <f>F8*G8+F8</f>
        <v>0</v>
      </c>
    </row>
    <row r="9" spans="1:8" ht="27.6" x14ac:dyDescent="0.3">
      <c r="A9" s="7" t="s">
        <v>11</v>
      </c>
      <c r="B9" s="8" t="s">
        <v>76</v>
      </c>
      <c r="C9" s="9" t="s">
        <v>10</v>
      </c>
      <c r="D9" s="9">
        <v>120</v>
      </c>
      <c r="E9" s="10"/>
      <c r="F9" s="17">
        <f t="shared" ref="F9:F67" si="0">D9*E9</f>
        <v>0</v>
      </c>
      <c r="G9" s="18">
        <v>0.05</v>
      </c>
      <c r="H9" s="17">
        <f t="shared" ref="H9:H67" si="1">F9*G9+F9</f>
        <v>0</v>
      </c>
    </row>
    <row r="10" spans="1:8" ht="48" customHeight="1" x14ac:dyDescent="0.3">
      <c r="A10" s="7" t="s">
        <v>12</v>
      </c>
      <c r="B10" s="8" t="s">
        <v>77</v>
      </c>
      <c r="C10" s="11" t="s">
        <v>52</v>
      </c>
      <c r="D10" s="11">
        <v>80</v>
      </c>
      <c r="E10" s="10"/>
      <c r="F10" s="17">
        <f t="shared" si="0"/>
        <v>0</v>
      </c>
      <c r="G10" s="18">
        <v>0.05</v>
      </c>
      <c r="H10" s="17">
        <f t="shared" si="1"/>
        <v>0</v>
      </c>
    </row>
    <row r="11" spans="1:8" ht="41.4" x14ac:dyDescent="0.3">
      <c r="A11" s="7" t="s">
        <v>13</v>
      </c>
      <c r="B11" s="8" t="s">
        <v>78</v>
      </c>
      <c r="C11" s="11" t="s">
        <v>10</v>
      </c>
      <c r="D11" s="11">
        <v>350</v>
      </c>
      <c r="E11" s="10"/>
      <c r="F11" s="17">
        <f t="shared" si="0"/>
        <v>0</v>
      </c>
      <c r="G11" s="18">
        <v>0.05</v>
      </c>
      <c r="H11" s="17">
        <f t="shared" si="1"/>
        <v>0</v>
      </c>
    </row>
    <row r="12" spans="1:8" ht="41.4" x14ac:dyDescent="0.3">
      <c r="A12" s="7" t="s">
        <v>14</v>
      </c>
      <c r="B12" s="8" t="s">
        <v>79</v>
      </c>
      <c r="C12" s="11" t="s">
        <v>10</v>
      </c>
      <c r="D12" s="11">
        <v>45</v>
      </c>
      <c r="E12" s="12"/>
      <c r="F12" s="17">
        <f t="shared" si="0"/>
        <v>0</v>
      </c>
      <c r="G12" s="18">
        <v>0.05</v>
      </c>
      <c r="H12" s="17">
        <f t="shared" si="1"/>
        <v>0</v>
      </c>
    </row>
    <row r="13" spans="1:8" ht="41.4" x14ac:dyDescent="0.3">
      <c r="A13" s="7" t="s">
        <v>15</v>
      </c>
      <c r="B13" s="8" t="s">
        <v>80</v>
      </c>
      <c r="C13" s="9" t="s">
        <v>10</v>
      </c>
      <c r="D13" s="9">
        <v>10</v>
      </c>
      <c r="E13" s="10"/>
      <c r="F13" s="17">
        <f t="shared" si="0"/>
        <v>0</v>
      </c>
      <c r="G13" s="18">
        <v>0.05</v>
      </c>
      <c r="H13" s="17">
        <f t="shared" si="1"/>
        <v>0</v>
      </c>
    </row>
    <row r="14" spans="1:8" ht="41.4" x14ac:dyDescent="0.3">
      <c r="A14" s="7" t="s">
        <v>16</v>
      </c>
      <c r="B14" s="8" t="s">
        <v>81</v>
      </c>
      <c r="C14" s="11" t="s">
        <v>10</v>
      </c>
      <c r="D14" s="11">
        <v>20</v>
      </c>
      <c r="E14" s="12"/>
      <c r="F14" s="17">
        <f t="shared" si="0"/>
        <v>0</v>
      </c>
      <c r="G14" s="18">
        <v>0.05</v>
      </c>
      <c r="H14" s="17">
        <f t="shared" si="1"/>
        <v>0</v>
      </c>
    </row>
    <row r="15" spans="1:8" ht="27.6" x14ac:dyDescent="0.3">
      <c r="A15" s="7" t="s">
        <v>17</v>
      </c>
      <c r="B15" s="8" t="s">
        <v>82</v>
      </c>
      <c r="C15" s="11" t="s">
        <v>10</v>
      </c>
      <c r="D15" s="11">
        <v>140</v>
      </c>
      <c r="E15" s="12"/>
      <c r="F15" s="17">
        <f t="shared" si="0"/>
        <v>0</v>
      </c>
      <c r="G15" s="18">
        <v>0.05</v>
      </c>
      <c r="H15" s="17">
        <f t="shared" si="1"/>
        <v>0</v>
      </c>
    </row>
    <row r="16" spans="1:8" x14ac:dyDescent="0.3">
      <c r="A16" s="7" t="s">
        <v>18</v>
      </c>
      <c r="B16" s="8" t="s">
        <v>83</v>
      </c>
      <c r="C16" s="11" t="s">
        <v>10</v>
      </c>
      <c r="D16" s="11">
        <v>15</v>
      </c>
      <c r="E16" s="12"/>
      <c r="F16" s="17">
        <f t="shared" si="0"/>
        <v>0</v>
      </c>
      <c r="G16" s="18">
        <v>0.05</v>
      </c>
      <c r="H16" s="17">
        <f t="shared" si="1"/>
        <v>0</v>
      </c>
    </row>
    <row r="17" spans="1:8" ht="27.6" x14ac:dyDescent="0.3">
      <c r="A17" s="7" t="s">
        <v>19</v>
      </c>
      <c r="B17" s="8" t="s">
        <v>84</v>
      </c>
      <c r="C17" s="11" t="s">
        <v>10</v>
      </c>
      <c r="D17" s="11">
        <v>90</v>
      </c>
      <c r="E17" s="12"/>
      <c r="F17" s="17">
        <f t="shared" si="0"/>
        <v>0</v>
      </c>
      <c r="G17" s="18">
        <v>0.05</v>
      </c>
      <c r="H17" s="17">
        <f t="shared" si="1"/>
        <v>0</v>
      </c>
    </row>
    <row r="18" spans="1:8" ht="27.6" x14ac:dyDescent="0.3">
      <c r="A18" s="7" t="s">
        <v>20</v>
      </c>
      <c r="B18" s="8" t="s">
        <v>85</v>
      </c>
      <c r="C18" s="11" t="s">
        <v>10</v>
      </c>
      <c r="D18" s="11">
        <v>40</v>
      </c>
      <c r="E18" s="12"/>
      <c r="F18" s="17">
        <f t="shared" si="0"/>
        <v>0</v>
      </c>
      <c r="G18" s="18">
        <v>0.05</v>
      </c>
      <c r="H18" s="17">
        <f t="shared" si="1"/>
        <v>0</v>
      </c>
    </row>
    <row r="19" spans="1:8" ht="27.6" x14ac:dyDescent="0.3">
      <c r="A19" s="7" t="s">
        <v>21</v>
      </c>
      <c r="B19" s="8" t="s">
        <v>86</v>
      </c>
      <c r="C19" s="11" t="s">
        <v>10</v>
      </c>
      <c r="D19" s="11">
        <v>30</v>
      </c>
      <c r="E19" s="12"/>
      <c r="F19" s="17">
        <f t="shared" si="0"/>
        <v>0</v>
      </c>
      <c r="G19" s="18">
        <v>0.05</v>
      </c>
      <c r="H19" s="17">
        <f t="shared" si="1"/>
        <v>0</v>
      </c>
    </row>
    <row r="20" spans="1:8" ht="41.4" x14ac:dyDescent="0.3">
      <c r="A20" s="7" t="s">
        <v>22</v>
      </c>
      <c r="B20" s="8" t="s">
        <v>87</v>
      </c>
      <c r="C20" s="11" t="s">
        <v>52</v>
      </c>
      <c r="D20" s="11">
        <v>30</v>
      </c>
      <c r="E20" s="10"/>
      <c r="F20" s="17">
        <f t="shared" si="0"/>
        <v>0</v>
      </c>
      <c r="G20" s="18">
        <v>0.05</v>
      </c>
      <c r="H20" s="17">
        <f t="shared" si="1"/>
        <v>0</v>
      </c>
    </row>
    <row r="21" spans="1:8" ht="41.4" x14ac:dyDescent="0.3">
      <c r="A21" s="7" t="s">
        <v>23</v>
      </c>
      <c r="B21" s="13" t="s">
        <v>88</v>
      </c>
      <c r="C21" s="9" t="s">
        <v>10</v>
      </c>
      <c r="D21" s="9">
        <v>50</v>
      </c>
      <c r="E21" s="10"/>
      <c r="F21" s="17">
        <f t="shared" si="0"/>
        <v>0</v>
      </c>
      <c r="G21" s="18">
        <v>0.05</v>
      </c>
      <c r="H21" s="17">
        <f t="shared" si="1"/>
        <v>0</v>
      </c>
    </row>
    <row r="22" spans="1:8" ht="27.6" x14ac:dyDescent="0.3">
      <c r="A22" s="7" t="s">
        <v>24</v>
      </c>
      <c r="B22" s="8" t="s">
        <v>89</v>
      </c>
      <c r="C22" s="11" t="s">
        <v>10</v>
      </c>
      <c r="D22" s="11">
        <v>24</v>
      </c>
      <c r="E22" s="10"/>
      <c r="F22" s="17">
        <f t="shared" si="0"/>
        <v>0</v>
      </c>
      <c r="G22" s="18">
        <v>0.05</v>
      </c>
      <c r="H22" s="17">
        <f t="shared" si="1"/>
        <v>0</v>
      </c>
    </row>
    <row r="23" spans="1:8" ht="41.4" x14ac:dyDescent="0.3">
      <c r="A23" s="7" t="s">
        <v>25</v>
      </c>
      <c r="B23" s="8" t="s">
        <v>90</v>
      </c>
      <c r="C23" s="9" t="s">
        <v>10</v>
      </c>
      <c r="D23" s="9">
        <v>300</v>
      </c>
      <c r="E23" s="10"/>
      <c r="F23" s="17">
        <f t="shared" si="0"/>
        <v>0</v>
      </c>
      <c r="G23" s="18">
        <v>0.05</v>
      </c>
      <c r="H23" s="17">
        <f t="shared" si="1"/>
        <v>0</v>
      </c>
    </row>
    <row r="24" spans="1:8" ht="27.6" x14ac:dyDescent="0.3">
      <c r="A24" s="7" t="s">
        <v>26</v>
      </c>
      <c r="B24" s="8" t="s">
        <v>91</v>
      </c>
      <c r="C24" s="11" t="s">
        <v>10</v>
      </c>
      <c r="D24" s="11">
        <v>3</v>
      </c>
      <c r="E24" s="10"/>
      <c r="F24" s="17">
        <f t="shared" si="0"/>
        <v>0</v>
      </c>
      <c r="G24" s="18">
        <v>0.05</v>
      </c>
      <c r="H24" s="17">
        <f t="shared" si="1"/>
        <v>0</v>
      </c>
    </row>
    <row r="25" spans="1:8" ht="82.8" x14ac:dyDescent="0.3">
      <c r="A25" s="7" t="s">
        <v>27</v>
      </c>
      <c r="B25" s="8" t="s">
        <v>92</v>
      </c>
      <c r="C25" s="11" t="s">
        <v>10</v>
      </c>
      <c r="D25" s="11">
        <v>700</v>
      </c>
      <c r="E25" s="10"/>
      <c r="F25" s="17">
        <f t="shared" si="0"/>
        <v>0</v>
      </c>
      <c r="G25" s="18">
        <v>0.05</v>
      </c>
      <c r="H25" s="17">
        <f t="shared" si="1"/>
        <v>0</v>
      </c>
    </row>
    <row r="26" spans="1:8" x14ac:dyDescent="0.3">
      <c r="A26" s="7" t="s">
        <v>28</v>
      </c>
      <c r="B26" s="8" t="s">
        <v>93</v>
      </c>
      <c r="C26" s="11" t="s">
        <v>52</v>
      </c>
      <c r="D26" s="11">
        <v>90</v>
      </c>
      <c r="E26" s="10"/>
      <c r="F26" s="17">
        <f t="shared" si="0"/>
        <v>0</v>
      </c>
      <c r="G26" s="18">
        <v>0.05</v>
      </c>
      <c r="H26" s="17">
        <f t="shared" si="1"/>
        <v>0</v>
      </c>
    </row>
    <row r="27" spans="1:8" ht="75.75" customHeight="1" x14ac:dyDescent="0.3">
      <c r="A27" s="7" t="s">
        <v>29</v>
      </c>
      <c r="B27" s="8" t="s">
        <v>94</v>
      </c>
      <c r="C27" s="11" t="s">
        <v>10</v>
      </c>
      <c r="D27" s="11">
        <v>300</v>
      </c>
      <c r="E27" s="10"/>
      <c r="F27" s="17">
        <f t="shared" si="0"/>
        <v>0</v>
      </c>
      <c r="G27" s="18">
        <v>0.05</v>
      </c>
      <c r="H27" s="17">
        <f t="shared" si="1"/>
        <v>0</v>
      </c>
    </row>
    <row r="28" spans="1:8" ht="27.6" x14ac:dyDescent="0.3">
      <c r="A28" s="7" t="s">
        <v>30</v>
      </c>
      <c r="B28" s="8" t="s">
        <v>95</v>
      </c>
      <c r="C28" s="11" t="s">
        <v>10</v>
      </c>
      <c r="D28" s="11">
        <v>180</v>
      </c>
      <c r="E28" s="10"/>
      <c r="F28" s="17">
        <f t="shared" si="0"/>
        <v>0</v>
      </c>
      <c r="G28" s="18">
        <v>0.05</v>
      </c>
      <c r="H28" s="17">
        <f t="shared" si="1"/>
        <v>0</v>
      </c>
    </row>
    <row r="29" spans="1:8" ht="165.6" x14ac:dyDescent="0.3">
      <c r="A29" s="7" t="s">
        <v>31</v>
      </c>
      <c r="B29" s="8" t="s">
        <v>96</v>
      </c>
      <c r="C29" s="11" t="s">
        <v>10</v>
      </c>
      <c r="D29" s="11">
        <v>300</v>
      </c>
      <c r="E29" s="10"/>
      <c r="F29" s="17">
        <f t="shared" si="0"/>
        <v>0</v>
      </c>
      <c r="G29" s="18">
        <v>0.05</v>
      </c>
      <c r="H29" s="17">
        <f t="shared" si="1"/>
        <v>0</v>
      </c>
    </row>
    <row r="30" spans="1:8" ht="27.6" x14ac:dyDescent="0.3">
      <c r="A30" s="7" t="s">
        <v>32</v>
      </c>
      <c r="B30" s="8" t="s">
        <v>97</v>
      </c>
      <c r="C30" s="11" t="s">
        <v>10</v>
      </c>
      <c r="D30" s="11">
        <v>120</v>
      </c>
      <c r="E30" s="10"/>
      <c r="F30" s="17">
        <f t="shared" si="0"/>
        <v>0</v>
      </c>
      <c r="G30" s="18">
        <v>0.05</v>
      </c>
      <c r="H30" s="17">
        <f t="shared" si="1"/>
        <v>0</v>
      </c>
    </row>
    <row r="31" spans="1:8" ht="41.4" x14ac:dyDescent="0.3">
      <c r="A31" s="7" t="s">
        <v>33</v>
      </c>
      <c r="B31" s="8" t="s">
        <v>98</v>
      </c>
      <c r="C31" s="28" t="s">
        <v>52</v>
      </c>
      <c r="D31" s="9">
        <v>600</v>
      </c>
      <c r="E31" s="10"/>
      <c r="F31" s="17">
        <f t="shared" si="0"/>
        <v>0</v>
      </c>
      <c r="G31" s="18">
        <v>0.05</v>
      </c>
      <c r="H31" s="17">
        <f t="shared" si="1"/>
        <v>0</v>
      </c>
    </row>
    <row r="32" spans="1:8" ht="41.4" x14ac:dyDescent="0.3">
      <c r="A32" s="7" t="s">
        <v>34</v>
      </c>
      <c r="B32" s="8" t="s">
        <v>99</v>
      </c>
      <c r="C32" s="11" t="s">
        <v>52</v>
      </c>
      <c r="D32" s="11">
        <v>150</v>
      </c>
      <c r="E32" s="10"/>
      <c r="F32" s="17">
        <f t="shared" si="0"/>
        <v>0</v>
      </c>
      <c r="G32" s="18">
        <v>0.05</v>
      </c>
      <c r="H32" s="17">
        <f t="shared" si="1"/>
        <v>0</v>
      </c>
    </row>
    <row r="33" spans="1:8" ht="82.8" x14ac:dyDescent="0.3">
      <c r="A33" s="7" t="s">
        <v>35</v>
      </c>
      <c r="B33" s="8" t="s">
        <v>100</v>
      </c>
      <c r="C33" s="9" t="s">
        <v>10</v>
      </c>
      <c r="D33" s="9">
        <v>8</v>
      </c>
      <c r="E33" s="10"/>
      <c r="F33" s="17">
        <f t="shared" si="0"/>
        <v>0</v>
      </c>
      <c r="G33" s="18">
        <v>0.05</v>
      </c>
      <c r="H33" s="17">
        <f t="shared" si="1"/>
        <v>0</v>
      </c>
    </row>
    <row r="34" spans="1:8" ht="41.4" x14ac:dyDescent="0.3">
      <c r="A34" s="7" t="s">
        <v>36</v>
      </c>
      <c r="B34" s="8" t="s">
        <v>101</v>
      </c>
      <c r="C34" s="11" t="s">
        <v>10</v>
      </c>
      <c r="D34" s="11">
        <v>250</v>
      </c>
      <c r="E34" s="10"/>
      <c r="F34" s="17">
        <f t="shared" si="0"/>
        <v>0</v>
      </c>
      <c r="G34" s="18">
        <v>0.05</v>
      </c>
      <c r="H34" s="17">
        <f t="shared" si="1"/>
        <v>0</v>
      </c>
    </row>
    <row r="35" spans="1:8" ht="41.4" x14ac:dyDescent="0.3">
      <c r="A35" s="7" t="s">
        <v>37</v>
      </c>
      <c r="B35" s="8" t="s">
        <v>102</v>
      </c>
      <c r="C35" s="11" t="s">
        <v>52</v>
      </c>
      <c r="D35" s="11">
        <v>45</v>
      </c>
      <c r="E35" s="10"/>
      <c r="F35" s="17">
        <f t="shared" si="0"/>
        <v>0</v>
      </c>
      <c r="G35" s="18">
        <v>0.05</v>
      </c>
      <c r="H35" s="17">
        <f t="shared" si="1"/>
        <v>0</v>
      </c>
    </row>
    <row r="36" spans="1:8" ht="69" x14ac:dyDescent="0.3">
      <c r="A36" s="7" t="s">
        <v>38</v>
      </c>
      <c r="B36" s="8" t="s">
        <v>103</v>
      </c>
      <c r="C36" s="11" t="s">
        <v>10</v>
      </c>
      <c r="D36" s="11">
        <v>300</v>
      </c>
      <c r="E36" s="10"/>
      <c r="F36" s="17">
        <f t="shared" si="0"/>
        <v>0</v>
      </c>
      <c r="G36" s="18">
        <v>0.05</v>
      </c>
      <c r="H36" s="17">
        <f t="shared" si="1"/>
        <v>0</v>
      </c>
    </row>
    <row r="37" spans="1:8" ht="27.6" x14ac:dyDescent="0.3">
      <c r="A37" s="7" t="s">
        <v>39</v>
      </c>
      <c r="B37" s="8" t="s">
        <v>104</v>
      </c>
      <c r="C37" s="11" t="s">
        <v>52</v>
      </c>
      <c r="D37" s="11">
        <v>24</v>
      </c>
      <c r="E37" s="10"/>
      <c r="F37" s="17">
        <f>D37*E37</f>
        <v>0</v>
      </c>
      <c r="G37" s="18">
        <v>0.05</v>
      </c>
      <c r="H37" s="17">
        <f t="shared" si="1"/>
        <v>0</v>
      </c>
    </row>
    <row r="38" spans="1:8" x14ac:dyDescent="0.3">
      <c r="A38" s="7" t="s">
        <v>40</v>
      </c>
      <c r="B38" s="8" t="s">
        <v>105</v>
      </c>
      <c r="C38" s="11" t="s">
        <v>52</v>
      </c>
      <c r="D38" s="11">
        <v>5</v>
      </c>
      <c r="E38" s="10"/>
      <c r="F38" s="17">
        <f t="shared" si="0"/>
        <v>0</v>
      </c>
      <c r="G38" s="18">
        <v>0.05</v>
      </c>
      <c r="H38" s="17">
        <f t="shared" si="1"/>
        <v>0</v>
      </c>
    </row>
    <row r="39" spans="1:8" ht="69" x14ac:dyDescent="0.3">
      <c r="A39" s="7" t="s">
        <v>41</v>
      </c>
      <c r="B39" s="8" t="s">
        <v>106</v>
      </c>
      <c r="C39" s="9" t="s">
        <v>10</v>
      </c>
      <c r="D39" s="9">
        <v>20</v>
      </c>
      <c r="E39" s="10"/>
      <c r="F39" s="17">
        <f>D39*E39</f>
        <v>0</v>
      </c>
      <c r="G39" s="18">
        <v>0.05</v>
      </c>
      <c r="H39" s="17">
        <f>F39*G39+F39</f>
        <v>0</v>
      </c>
    </row>
    <row r="40" spans="1:8" ht="41.4" x14ac:dyDescent="0.3">
      <c r="A40" s="7" t="s">
        <v>42</v>
      </c>
      <c r="B40" s="8" t="s">
        <v>107</v>
      </c>
      <c r="C40" s="11" t="s">
        <v>52</v>
      </c>
      <c r="D40" s="11">
        <v>50</v>
      </c>
      <c r="E40" s="10"/>
      <c r="F40" s="17">
        <f t="shared" si="0"/>
        <v>0</v>
      </c>
      <c r="G40" s="18">
        <v>0.05</v>
      </c>
      <c r="H40" s="17">
        <f t="shared" si="1"/>
        <v>0</v>
      </c>
    </row>
    <row r="41" spans="1:8" ht="41.4" x14ac:dyDescent="0.3">
      <c r="A41" s="7" t="s">
        <v>43</v>
      </c>
      <c r="B41" s="8" t="s">
        <v>108</v>
      </c>
      <c r="C41" s="11" t="s">
        <v>10</v>
      </c>
      <c r="D41" s="11">
        <v>25</v>
      </c>
      <c r="E41" s="10"/>
      <c r="F41" s="17">
        <f t="shared" si="0"/>
        <v>0</v>
      </c>
      <c r="G41" s="18">
        <v>0.05</v>
      </c>
      <c r="H41" s="17">
        <f t="shared" si="1"/>
        <v>0</v>
      </c>
    </row>
    <row r="42" spans="1:8" ht="151.80000000000001" x14ac:dyDescent="0.3">
      <c r="A42" s="7" t="s">
        <v>44</v>
      </c>
      <c r="B42" s="8" t="s">
        <v>109</v>
      </c>
      <c r="C42" s="11" t="s">
        <v>10</v>
      </c>
      <c r="D42" s="11">
        <v>250</v>
      </c>
      <c r="E42" s="10"/>
      <c r="F42" s="17">
        <f t="shared" si="0"/>
        <v>0</v>
      </c>
      <c r="G42" s="18">
        <v>0.05</v>
      </c>
      <c r="H42" s="17">
        <f t="shared" si="1"/>
        <v>0</v>
      </c>
    </row>
    <row r="43" spans="1:8" ht="27.6" x14ac:dyDescent="0.3">
      <c r="A43" s="7" t="s">
        <v>45</v>
      </c>
      <c r="B43" s="8" t="s">
        <v>110</v>
      </c>
      <c r="C43" s="11" t="s">
        <v>10</v>
      </c>
      <c r="D43" s="11">
        <v>250</v>
      </c>
      <c r="E43" s="10"/>
      <c r="F43" s="17">
        <f t="shared" si="0"/>
        <v>0</v>
      </c>
      <c r="G43" s="18">
        <v>0.05</v>
      </c>
      <c r="H43" s="17">
        <f t="shared" si="1"/>
        <v>0</v>
      </c>
    </row>
    <row r="44" spans="1:8" x14ac:dyDescent="0.3">
      <c r="A44" s="7" t="s">
        <v>46</v>
      </c>
      <c r="B44" s="8" t="s">
        <v>111</v>
      </c>
      <c r="C44" s="11" t="s">
        <v>52</v>
      </c>
      <c r="D44" s="11">
        <v>90</v>
      </c>
      <c r="E44" s="10"/>
      <c r="F44" s="17">
        <f t="shared" si="0"/>
        <v>0</v>
      </c>
      <c r="G44" s="18">
        <v>0.05</v>
      </c>
      <c r="H44" s="17">
        <f t="shared" si="1"/>
        <v>0</v>
      </c>
    </row>
    <row r="45" spans="1:8" ht="41.4" x14ac:dyDescent="0.3">
      <c r="A45" s="7" t="s">
        <v>47</v>
      </c>
      <c r="B45" s="8" t="s">
        <v>112</v>
      </c>
      <c r="C45" s="11" t="s">
        <v>10</v>
      </c>
      <c r="D45" s="11">
        <v>40</v>
      </c>
      <c r="E45" s="10"/>
      <c r="F45" s="17">
        <f t="shared" si="0"/>
        <v>0</v>
      </c>
      <c r="G45" s="18">
        <v>0.05</v>
      </c>
      <c r="H45" s="17">
        <f t="shared" si="1"/>
        <v>0</v>
      </c>
    </row>
    <row r="46" spans="1:8" ht="41.4" x14ac:dyDescent="0.3">
      <c r="A46" s="7" t="s">
        <v>48</v>
      </c>
      <c r="B46" s="8" t="s">
        <v>113</v>
      </c>
      <c r="C46" s="11" t="s">
        <v>10</v>
      </c>
      <c r="D46" s="11">
        <v>20</v>
      </c>
      <c r="E46" s="10"/>
      <c r="F46" s="17">
        <f t="shared" si="0"/>
        <v>0</v>
      </c>
      <c r="G46" s="18">
        <v>0.05</v>
      </c>
      <c r="H46" s="17">
        <f t="shared" si="1"/>
        <v>0</v>
      </c>
    </row>
    <row r="47" spans="1:8" ht="41.4" x14ac:dyDescent="0.3">
      <c r="A47" s="7" t="s">
        <v>49</v>
      </c>
      <c r="B47" s="8" t="s">
        <v>114</v>
      </c>
      <c r="C47" s="11" t="s">
        <v>10</v>
      </c>
      <c r="D47" s="11">
        <v>250</v>
      </c>
      <c r="E47" s="10"/>
      <c r="F47" s="17">
        <f t="shared" si="0"/>
        <v>0</v>
      </c>
      <c r="G47" s="18">
        <v>0.05</v>
      </c>
      <c r="H47" s="17">
        <f t="shared" si="1"/>
        <v>0</v>
      </c>
    </row>
    <row r="48" spans="1:8" ht="27.6" x14ac:dyDescent="0.3">
      <c r="A48" s="7" t="s">
        <v>55</v>
      </c>
      <c r="B48" s="8" t="s">
        <v>115</v>
      </c>
      <c r="C48" s="11" t="s">
        <v>10</v>
      </c>
      <c r="D48" s="11">
        <v>10</v>
      </c>
      <c r="E48" s="10"/>
      <c r="F48" s="17">
        <f t="shared" si="0"/>
        <v>0</v>
      </c>
      <c r="G48" s="18">
        <v>0.05</v>
      </c>
      <c r="H48" s="17">
        <f t="shared" si="1"/>
        <v>0</v>
      </c>
    </row>
    <row r="49" spans="1:8" x14ac:dyDescent="0.3">
      <c r="A49" s="7" t="s">
        <v>56</v>
      </c>
      <c r="B49" s="8" t="s">
        <v>116</v>
      </c>
      <c r="C49" s="11"/>
      <c r="D49" s="11">
        <v>50</v>
      </c>
      <c r="E49" s="10"/>
      <c r="F49" s="17">
        <f t="shared" si="0"/>
        <v>0</v>
      </c>
      <c r="G49" s="18">
        <v>0.05</v>
      </c>
      <c r="H49" s="17">
        <f t="shared" si="1"/>
        <v>0</v>
      </c>
    </row>
    <row r="50" spans="1:8" x14ac:dyDescent="0.3">
      <c r="A50" s="7" t="s">
        <v>57</v>
      </c>
      <c r="B50" s="8" t="s">
        <v>117</v>
      </c>
      <c r="C50" s="11" t="s">
        <v>10</v>
      </c>
      <c r="D50" s="11">
        <v>10</v>
      </c>
      <c r="E50" s="10"/>
      <c r="F50" s="17">
        <f t="shared" si="0"/>
        <v>0</v>
      </c>
      <c r="G50" s="18">
        <v>0.05</v>
      </c>
      <c r="H50" s="17">
        <f t="shared" si="1"/>
        <v>0</v>
      </c>
    </row>
    <row r="51" spans="1:8" ht="27.6" x14ac:dyDescent="0.3">
      <c r="A51" s="7" t="s">
        <v>58</v>
      </c>
      <c r="B51" s="8" t="s">
        <v>118</v>
      </c>
      <c r="C51" s="11" t="s">
        <v>52</v>
      </c>
      <c r="D51" s="11">
        <v>30</v>
      </c>
      <c r="E51" s="10"/>
      <c r="F51" s="17">
        <f t="shared" si="0"/>
        <v>0</v>
      </c>
      <c r="G51" s="18">
        <v>0.05</v>
      </c>
      <c r="H51" s="17">
        <f t="shared" si="1"/>
        <v>0</v>
      </c>
    </row>
    <row r="52" spans="1:8" ht="27.6" x14ac:dyDescent="0.3">
      <c r="A52" s="7" t="s">
        <v>59</v>
      </c>
      <c r="B52" s="8" t="s">
        <v>119</v>
      </c>
      <c r="C52" s="11" t="s">
        <v>52</v>
      </c>
      <c r="D52" s="11">
        <v>30</v>
      </c>
      <c r="E52" s="10"/>
      <c r="F52" s="17">
        <f t="shared" si="0"/>
        <v>0</v>
      </c>
      <c r="G52" s="18">
        <v>0.05</v>
      </c>
      <c r="H52" s="17">
        <f t="shared" si="1"/>
        <v>0</v>
      </c>
    </row>
    <row r="53" spans="1:8" ht="27.6" x14ac:dyDescent="0.3">
      <c r="A53" s="7" t="s">
        <v>60</v>
      </c>
      <c r="B53" s="8" t="s">
        <v>120</v>
      </c>
      <c r="C53" s="11" t="s">
        <v>52</v>
      </c>
      <c r="D53" s="11">
        <v>30</v>
      </c>
      <c r="E53" s="10"/>
      <c r="F53" s="17">
        <f t="shared" si="0"/>
        <v>0</v>
      </c>
      <c r="G53" s="18">
        <v>0.05</v>
      </c>
      <c r="H53" s="17">
        <f t="shared" si="1"/>
        <v>0</v>
      </c>
    </row>
    <row r="54" spans="1:8" x14ac:dyDescent="0.3">
      <c r="A54" s="7" t="s">
        <v>61</v>
      </c>
      <c r="B54" s="8" t="s">
        <v>121</v>
      </c>
      <c r="C54" s="11" t="s">
        <v>10</v>
      </c>
      <c r="D54" s="11">
        <v>25</v>
      </c>
      <c r="E54" s="10"/>
      <c r="F54" s="17">
        <f t="shared" si="0"/>
        <v>0</v>
      </c>
      <c r="G54" s="18">
        <v>0.05</v>
      </c>
      <c r="H54" s="17">
        <f t="shared" si="1"/>
        <v>0</v>
      </c>
    </row>
    <row r="55" spans="1:8" x14ac:dyDescent="0.3">
      <c r="A55" s="7" t="s">
        <v>62</v>
      </c>
      <c r="B55" s="8" t="s">
        <v>122</v>
      </c>
      <c r="C55" s="11" t="s">
        <v>10</v>
      </c>
      <c r="D55" s="11">
        <v>24</v>
      </c>
      <c r="E55" s="10"/>
      <c r="F55" s="17">
        <f t="shared" si="0"/>
        <v>0</v>
      </c>
      <c r="G55" s="18">
        <v>0.05</v>
      </c>
      <c r="H55" s="17">
        <f t="shared" si="1"/>
        <v>0</v>
      </c>
    </row>
    <row r="56" spans="1:8" ht="41.4" x14ac:dyDescent="0.3">
      <c r="A56" s="7" t="s">
        <v>63</v>
      </c>
      <c r="B56" s="13" t="s">
        <v>123</v>
      </c>
      <c r="C56" s="9" t="s">
        <v>124</v>
      </c>
      <c r="D56" s="9">
        <v>90</v>
      </c>
      <c r="E56" s="10"/>
      <c r="F56" s="17">
        <f t="shared" si="0"/>
        <v>0</v>
      </c>
      <c r="G56" s="18">
        <v>0.05</v>
      </c>
      <c r="H56" s="17">
        <f t="shared" si="1"/>
        <v>0</v>
      </c>
    </row>
    <row r="57" spans="1:8" ht="41.4" x14ac:dyDescent="0.3">
      <c r="A57" s="7" t="s">
        <v>64</v>
      </c>
      <c r="B57" s="8" t="s">
        <v>125</v>
      </c>
      <c r="C57" s="11" t="s">
        <v>52</v>
      </c>
      <c r="D57" s="11">
        <v>80</v>
      </c>
      <c r="E57" s="10"/>
      <c r="F57" s="17">
        <f t="shared" si="0"/>
        <v>0</v>
      </c>
      <c r="G57" s="18">
        <v>0.05</v>
      </c>
      <c r="H57" s="17">
        <f t="shared" si="1"/>
        <v>0</v>
      </c>
    </row>
    <row r="58" spans="1:8" x14ac:dyDescent="0.3">
      <c r="A58" s="7" t="s">
        <v>65</v>
      </c>
      <c r="B58" s="8" t="s">
        <v>126</v>
      </c>
      <c r="C58" s="11" t="s">
        <v>52</v>
      </c>
      <c r="D58" s="11">
        <v>50</v>
      </c>
      <c r="E58" s="10"/>
      <c r="F58" s="17">
        <f t="shared" si="0"/>
        <v>0</v>
      </c>
      <c r="G58" s="18">
        <v>0.05</v>
      </c>
      <c r="H58" s="17">
        <f t="shared" si="1"/>
        <v>0</v>
      </c>
    </row>
    <row r="59" spans="1:8" ht="41.4" x14ac:dyDescent="0.3">
      <c r="A59" s="7" t="s">
        <v>66</v>
      </c>
      <c r="B59" s="8" t="s">
        <v>127</v>
      </c>
      <c r="C59" s="11" t="s">
        <v>10</v>
      </c>
      <c r="D59" s="11">
        <v>20</v>
      </c>
      <c r="E59" s="10"/>
      <c r="F59" s="17">
        <f t="shared" si="0"/>
        <v>0</v>
      </c>
      <c r="G59" s="18">
        <v>0.05</v>
      </c>
      <c r="H59" s="17">
        <f t="shared" si="1"/>
        <v>0</v>
      </c>
    </row>
    <row r="60" spans="1:8" ht="41.4" x14ac:dyDescent="0.3">
      <c r="A60" s="7" t="s">
        <v>67</v>
      </c>
      <c r="B60" s="8" t="s">
        <v>128</v>
      </c>
      <c r="C60" s="11" t="s">
        <v>10</v>
      </c>
      <c r="D60" s="11">
        <v>10</v>
      </c>
      <c r="E60" s="10"/>
      <c r="F60" s="17">
        <f t="shared" si="0"/>
        <v>0</v>
      </c>
      <c r="G60" s="18">
        <v>0.05</v>
      </c>
      <c r="H60" s="17">
        <f t="shared" si="1"/>
        <v>0</v>
      </c>
    </row>
    <row r="61" spans="1:8" ht="41.4" x14ac:dyDescent="0.3">
      <c r="A61" s="7" t="s">
        <v>68</v>
      </c>
      <c r="B61" s="8" t="s">
        <v>129</v>
      </c>
      <c r="C61" s="9" t="s">
        <v>52</v>
      </c>
      <c r="D61" s="9">
        <v>35</v>
      </c>
      <c r="E61" s="10"/>
      <c r="F61" s="17">
        <f t="shared" si="0"/>
        <v>0</v>
      </c>
      <c r="G61" s="18">
        <v>0.05</v>
      </c>
      <c r="H61" s="17">
        <f t="shared" si="1"/>
        <v>0</v>
      </c>
    </row>
    <row r="62" spans="1:8" ht="82.8" x14ac:dyDescent="0.3">
      <c r="A62" s="7" t="s">
        <v>69</v>
      </c>
      <c r="B62" s="13" t="s">
        <v>130</v>
      </c>
      <c r="C62" s="9" t="s">
        <v>10</v>
      </c>
      <c r="D62" s="9">
        <v>140</v>
      </c>
      <c r="E62" s="10"/>
      <c r="F62" s="17">
        <f t="shared" si="0"/>
        <v>0</v>
      </c>
      <c r="G62" s="18">
        <v>0.05</v>
      </c>
      <c r="H62" s="17">
        <f t="shared" si="1"/>
        <v>0</v>
      </c>
    </row>
    <row r="63" spans="1:8" ht="41.4" x14ac:dyDescent="0.3">
      <c r="A63" s="7" t="s">
        <v>70</v>
      </c>
      <c r="B63" s="8" t="s">
        <v>131</v>
      </c>
      <c r="C63" s="9" t="s">
        <v>10</v>
      </c>
      <c r="D63" s="9">
        <v>60</v>
      </c>
      <c r="E63" s="10"/>
      <c r="F63" s="17">
        <f t="shared" si="0"/>
        <v>0</v>
      </c>
      <c r="G63" s="18">
        <v>0.05</v>
      </c>
      <c r="H63" s="17">
        <f t="shared" si="1"/>
        <v>0</v>
      </c>
    </row>
    <row r="64" spans="1:8" ht="27.6" x14ac:dyDescent="0.3">
      <c r="A64" s="7" t="s">
        <v>71</v>
      </c>
      <c r="B64" s="8" t="s">
        <v>132</v>
      </c>
      <c r="C64" s="9" t="s">
        <v>10</v>
      </c>
      <c r="D64" s="9">
        <v>80</v>
      </c>
      <c r="E64" s="10"/>
      <c r="F64" s="17">
        <f t="shared" si="0"/>
        <v>0</v>
      </c>
      <c r="G64" s="18">
        <v>0.05</v>
      </c>
      <c r="H64" s="17">
        <f t="shared" si="1"/>
        <v>0</v>
      </c>
    </row>
    <row r="65" spans="1:8" x14ac:dyDescent="0.3">
      <c r="A65" s="7" t="s">
        <v>72</v>
      </c>
      <c r="B65" s="8" t="s">
        <v>133</v>
      </c>
      <c r="C65" s="9" t="s">
        <v>10</v>
      </c>
      <c r="D65" s="9">
        <v>80</v>
      </c>
      <c r="E65" s="10"/>
      <c r="F65" s="17">
        <f t="shared" si="0"/>
        <v>0</v>
      </c>
      <c r="G65" s="18">
        <v>0.05</v>
      </c>
      <c r="H65" s="17">
        <f t="shared" si="1"/>
        <v>0</v>
      </c>
    </row>
    <row r="66" spans="1:8" ht="27.6" x14ac:dyDescent="0.3">
      <c r="A66" s="7" t="s">
        <v>73</v>
      </c>
      <c r="B66" s="8" t="s">
        <v>134</v>
      </c>
      <c r="C66" s="9" t="s">
        <v>10</v>
      </c>
      <c r="D66" s="9">
        <v>2200</v>
      </c>
      <c r="E66" s="10"/>
      <c r="F66" s="17">
        <f t="shared" si="0"/>
        <v>0</v>
      </c>
      <c r="G66" s="18">
        <v>0.05</v>
      </c>
      <c r="H66" s="17">
        <f t="shared" si="1"/>
        <v>0</v>
      </c>
    </row>
    <row r="67" spans="1:8" ht="41.4" x14ac:dyDescent="0.3">
      <c r="A67" s="7" t="s">
        <v>74</v>
      </c>
      <c r="B67" s="8" t="s">
        <v>135</v>
      </c>
      <c r="C67" s="9" t="s">
        <v>10</v>
      </c>
      <c r="D67" s="9">
        <v>180</v>
      </c>
      <c r="E67" s="10"/>
      <c r="F67" s="17">
        <f t="shared" si="0"/>
        <v>0</v>
      </c>
      <c r="G67" s="18">
        <v>0.05</v>
      </c>
      <c r="H67" s="17">
        <f t="shared" si="1"/>
        <v>0</v>
      </c>
    </row>
    <row r="68" spans="1:8" ht="30" customHeight="1" x14ac:dyDescent="0.3">
      <c r="A68" s="20" t="s">
        <v>50</v>
      </c>
      <c r="B68" s="20"/>
      <c r="C68" s="20"/>
      <c r="D68" s="20"/>
      <c r="E68" s="20"/>
      <c r="F68" s="14">
        <f>SUM(F8:F67)</f>
        <v>0</v>
      </c>
      <c r="G68" s="15"/>
      <c r="H68" s="16">
        <f>SUM(H8:H67)</f>
        <v>0</v>
      </c>
    </row>
    <row r="70" spans="1:8" ht="30.75" customHeight="1" x14ac:dyDescent="0.3">
      <c r="A70" s="27" t="s">
        <v>136</v>
      </c>
      <c r="B70" s="27"/>
      <c r="C70" s="27"/>
      <c r="D70" s="27"/>
      <c r="E70" s="27"/>
      <c r="F70" s="27"/>
      <c r="G70" s="27"/>
      <c r="H70" s="19">
        <f>H68*70%</f>
        <v>0</v>
      </c>
    </row>
    <row r="71" spans="1:8" ht="88.5" customHeight="1" x14ac:dyDescent="0.3">
      <c r="A71" s="21" t="s">
        <v>51</v>
      </c>
      <c r="B71" s="21"/>
      <c r="C71" s="21"/>
      <c r="D71" s="21"/>
      <c r="E71" s="21"/>
      <c r="F71" s="21"/>
      <c r="G71" s="21"/>
      <c r="H71" s="21"/>
    </row>
  </sheetData>
  <sheetProtection algorithmName="SHA-512" hashValue="/zmYtp+fpOsoTm/6oDVEWmTsdPUjmpbRTtjb2aGOtFR/jfvY0MaSY6DCldx8eZwwivcZedDdHbIv3FJffs2IEg==" saltValue="SuV2kQg/k6oO0oV/fkMLTg==" spinCount="100000" sheet="1" objects="1" scenarios="1"/>
  <mergeCells count="8">
    <mergeCell ref="A68:E68"/>
    <mergeCell ref="A71:H71"/>
    <mergeCell ref="A1:H1"/>
    <mergeCell ref="A2:H2"/>
    <mergeCell ref="A3:H3"/>
    <mergeCell ref="A4:B4"/>
    <mergeCell ref="C4:H4"/>
    <mergeCell ref="A70:G70"/>
  </mergeCells>
  <phoneticPr fontId="13" type="noConversion"/>
  <pageMargins left="0.7" right="0.7" top="1.3828125" bottom="0.75" header="0.51180555555555596" footer="0.51180555555555596"/>
  <pageSetup paperSize="9" scale="75" fitToHeight="0" orientation="portrait" horizontalDpi="300" verticalDpi="300" r:id="rId1"/>
  <headerFooter>
    <oddHeader>&amp;L&amp;"Cambria,Kursywa"Nr postępowania: GZEAS.26.ZP.1.2024&amp;C&amp;14Wykaz asortymentowo-ilościowy
Kosztorys Ofertowy
&amp;16CZĘŚĆ 4 - dostawa warzyw i owoców
PSP w Turawie&amp;R&amp;"Cambria,Kursywa"Załącznik nr 3.4 do SWZ</oddHeader>
    <oddFooter>&amp;CStrona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warzywa i owoce</vt:lpstr>
      <vt:lpstr>'warzywa i owoce'!Obszar_wydruku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Lenovo</dc:creator>
  <dc:description/>
  <cp:lastModifiedBy>Aneta Olszowska</cp:lastModifiedBy>
  <cp:revision>7</cp:revision>
  <cp:lastPrinted>2024-11-29T20:07:19Z</cp:lastPrinted>
  <dcterms:created xsi:type="dcterms:W3CDTF">2006-09-16T00:00:00Z</dcterms:created>
  <dcterms:modified xsi:type="dcterms:W3CDTF">2024-12-06T16:40:17Z</dcterms:modified>
  <dc:language>pl-PL</dc:language>
</cp:coreProperties>
</file>