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3. POSTĘPOWANIA PZP\2025\12-ZP-2025 Odczynniki - grupa 6\5. Pytania, odpowiedzi\"/>
    </mc:Choice>
  </mc:AlternateContent>
  <xr:revisionPtr revIDLastSave="0" documentId="13_ncr:1_{25EC971C-8B55-4F31-89A0-9D915F6F16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3" i="1" l="1"/>
  <c r="I354" i="1"/>
  <c r="I355" i="1"/>
  <c r="I356" i="1"/>
  <c r="K356" i="1" s="1"/>
  <c r="L356" i="1" s="1"/>
  <c r="I357" i="1"/>
  <c r="K357" i="1" s="1"/>
  <c r="L357" i="1" s="1"/>
  <c r="I358" i="1"/>
  <c r="K358" i="1" s="1"/>
  <c r="L358" i="1" s="1"/>
  <c r="I359" i="1"/>
  <c r="K359" i="1" s="1"/>
  <c r="I360" i="1"/>
  <c r="I361" i="1"/>
  <c r="I362" i="1"/>
  <c r="I363" i="1"/>
  <c r="I364" i="1"/>
  <c r="K364" i="1" s="1"/>
  <c r="I365" i="1"/>
  <c r="K365" i="1" s="1"/>
  <c r="I366" i="1"/>
  <c r="K366" i="1" s="1"/>
  <c r="L366" i="1" s="1"/>
  <c r="I367" i="1"/>
  <c r="K367" i="1" s="1"/>
  <c r="L367" i="1" s="1"/>
  <c r="I352" i="1"/>
  <c r="K387" i="1"/>
  <c r="L387" i="1" s="1"/>
  <c r="K389" i="1"/>
  <c r="L389" i="1" s="1"/>
  <c r="I377" i="1"/>
  <c r="K377" i="1" s="1"/>
  <c r="L377" i="1" s="1"/>
  <c r="I378" i="1"/>
  <c r="K378" i="1" s="1"/>
  <c r="L378" i="1" s="1"/>
  <c r="I379" i="1"/>
  <c r="K379" i="1" s="1"/>
  <c r="L379" i="1" s="1"/>
  <c r="I380" i="1"/>
  <c r="K380" i="1" s="1"/>
  <c r="L380" i="1" s="1"/>
  <c r="I381" i="1"/>
  <c r="K381" i="1" s="1"/>
  <c r="L381" i="1" s="1"/>
  <c r="I382" i="1"/>
  <c r="K382" i="1" s="1"/>
  <c r="L382" i="1" s="1"/>
  <c r="I383" i="1"/>
  <c r="K383" i="1" s="1"/>
  <c r="L383" i="1" s="1"/>
  <c r="I384" i="1"/>
  <c r="K384" i="1" s="1"/>
  <c r="I385" i="1"/>
  <c r="I386" i="1"/>
  <c r="K386" i="1" s="1"/>
  <c r="I387" i="1"/>
  <c r="I388" i="1"/>
  <c r="I389" i="1"/>
  <c r="I376" i="1"/>
  <c r="I372" i="1"/>
  <c r="I371" i="1"/>
  <c r="K363" i="1"/>
  <c r="K362" i="1"/>
  <c r="K361" i="1"/>
  <c r="K360" i="1"/>
  <c r="I333" i="1"/>
  <c r="I334" i="1"/>
  <c r="I335" i="1"/>
  <c r="K335" i="1" s="1"/>
  <c r="I336" i="1"/>
  <c r="K336" i="1" s="1"/>
  <c r="L336" i="1" s="1"/>
  <c r="I337" i="1"/>
  <c r="K337" i="1" s="1"/>
  <c r="L337" i="1" s="1"/>
  <c r="I338" i="1"/>
  <c r="I339" i="1"/>
  <c r="K339" i="1" s="1"/>
  <c r="L339" i="1" s="1"/>
  <c r="I340" i="1"/>
  <c r="K340" i="1" s="1"/>
  <c r="I341" i="1"/>
  <c r="K341" i="1" s="1"/>
  <c r="I342" i="1"/>
  <c r="K342" i="1" s="1"/>
  <c r="I343" i="1"/>
  <c r="K343" i="1" s="1"/>
  <c r="I332" i="1"/>
  <c r="I286" i="1"/>
  <c r="I325" i="1"/>
  <c r="I271" i="1"/>
  <c r="K271" i="1" s="1"/>
  <c r="I272" i="1"/>
  <c r="K272" i="1" s="1"/>
  <c r="I273" i="1"/>
  <c r="K273" i="1" s="1"/>
  <c r="I275" i="1"/>
  <c r="K275" i="1" s="1"/>
  <c r="I276" i="1"/>
  <c r="K276" i="1" s="1"/>
  <c r="I277" i="1"/>
  <c r="K277" i="1" s="1"/>
  <c r="I278" i="1"/>
  <c r="K278" i="1" s="1"/>
  <c r="L278" i="1" s="1"/>
  <c r="I279" i="1"/>
  <c r="I280" i="1"/>
  <c r="I281" i="1"/>
  <c r="I282" i="1"/>
  <c r="I283" i="1"/>
  <c r="I284" i="1"/>
  <c r="I285" i="1"/>
  <c r="K285" i="1" s="1"/>
  <c r="L285" i="1" s="1"/>
  <c r="I287" i="1"/>
  <c r="K287" i="1" s="1"/>
  <c r="L287" i="1" s="1"/>
  <c r="I288" i="1"/>
  <c r="K288" i="1" s="1"/>
  <c r="L288" i="1" s="1"/>
  <c r="I289" i="1"/>
  <c r="K289" i="1" s="1"/>
  <c r="L289" i="1" s="1"/>
  <c r="I290" i="1"/>
  <c r="K290" i="1" s="1"/>
  <c r="L290" i="1" s="1"/>
  <c r="I291" i="1"/>
  <c r="I292" i="1"/>
  <c r="K292" i="1" s="1"/>
  <c r="L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I307" i="1"/>
  <c r="I308" i="1"/>
  <c r="I309" i="1"/>
  <c r="I310" i="1"/>
  <c r="I311" i="1"/>
  <c r="I312" i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6" i="1"/>
  <c r="K326" i="1" s="1"/>
  <c r="I327" i="1"/>
  <c r="K327" i="1" s="1"/>
  <c r="I328" i="1"/>
  <c r="K328" i="1" s="1"/>
  <c r="I324" i="1"/>
  <c r="K324" i="1" s="1"/>
  <c r="I274" i="1"/>
  <c r="L386" i="1" l="1"/>
  <c r="L384" i="1"/>
  <c r="K388" i="1"/>
  <c r="L388" i="1" s="1"/>
  <c r="K385" i="1"/>
  <c r="L385" i="1" s="1"/>
  <c r="K352" i="1"/>
  <c r="L352" i="1" s="1"/>
  <c r="K376" i="1"/>
  <c r="L376" i="1" s="1"/>
  <c r="K355" i="1"/>
  <c r="L355" i="1" s="1"/>
  <c r="K354" i="1"/>
  <c r="L354" i="1" s="1"/>
  <c r="K353" i="1"/>
  <c r="L353" i="1" s="1"/>
  <c r="K372" i="1"/>
  <c r="L372" i="1" s="1"/>
  <c r="K371" i="1"/>
  <c r="L371" i="1" s="1"/>
  <c r="L365" i="1"/>
  <c r="L364" i="1"/>
  <c r="L363" i="1"/>
  <c r="L362" i="1"/>
  <c r="L361" i="1"/>
  <c r="L360" i="1"/>
  <c r="L359" i="1"/>
  <c r="K338" i="1"/>
  <c r="L338" i="1" s="1"/>
  <c r="K334" i="1"/>
  <c r="L334" i="1" s="1"/>
  <c r="K333" i="1"/>
  <c r="L333" i="1" s="1"/>
  <c r="L340" i="1"/>
  <c r="L342" i="1"/>
  <c r="L335" i="1"/>
  <c r="L343" i="1"/>
  <c r="L341" i="1"/>
  <c r="K332" i="1"/>
  <c r="L332" i="1" s="1"/>
  <c r="L324" i="1"/>
  <c r="L328" i="1"/>
  <c r="K291" i="1"/>
  <c r="L291" i="1" s="1"/>
  <c r="L322" i="1"/>
  <c r="L321" i="1"/>
  <c r="L320" i="1"/>
  <c r="L300" i="1"/>
  <c r="K312" i="1"/>
  <c r="L312" i="1" s="1"/>
  <c r="L319" i="1"/>
  <c r="L299" i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L303" i="1"/>
  <c r="L302" i="1"/>
  <c r="L296" i="1"/>
  <c r="L273" i="1"/>
  <c r="L271" i="1"/>
  <c r="L305" i="1"/>
  <c r="L304" i="1"/>
  <c r="L301" i="1"/>
  <c r="L327" i="1"/>
  <c r="L326" i="1"/>
  <c r="L323" i="1"/>
  <c r="L316" i="1"/>
  <c r="L275" i="1"/>
  <c r="L315" i="1"/>
  <c r="L295" i="1"/>
  <c r="L314" i="1"/>
  <c r="L294" i="1"/>
  <c r="L272" i="1"/>
  <c r="L313" i="1"/>
  <c r="L293" i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L277" i="1"/>
  <c r="L318" i="1"/>
  <c r="L317" i="1"/>
  <c r="L276" i="1"/>
  <c r="K298" i="1"/>
  <c r="L298" i="1" s="1"/>
  <c r="L297" i="1"/>
  <c r="I348" i="1"/>
  <c r="K348" i="1" s="1"/>
  <c r="I347" i="1"/>
  <c r="K347" i="1" s="1"/>
  <c r="I373" i="1" l="1"/>
  <c r="K373" i="1"/>
  <c r="K349" i="1"/>
  <c r="L347" i="1"/>
  <c r="L348" i="1"/>
  <c r="I349" i="1"/>
  <c r="K390" i="1"/>
  <c r="I390" i="1"/>
  <c r="I368" i="1"/>
  <c r="I344" i="1"/>
  <c r="I9" i="1"/>
  <c r="I262" i="1"/>
  <c r="I266" i="1"/>
  <c r="I267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K286" i="1"/>
  <c r="K325" i="1"/>
  <c r="I235" i="1"/>
  <c r="I236" i="1"/>
  <c r="K236" i="1" s="1"/>
  <c r="L236" i="1" s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0" i="1"/>
  <c r="I11" i="1"/>
  <c r="L373" i="1" l="1"/>
  <c r="L349" i="1"/>
  <c r="L390" i="1"/>
  <c r="K216" i="1"/>
  <c r="L216" i="1" s="1"/>
  <c r="K215" i="1"/>
  <c r="L215" i="1" s="1"/>
  <c r="K176" i="1"/>
  <c r="L176" i="1" s="1"/>
  <c r="K243" i="1"/>
  <c r="L243" i="1" s="1"/>
  <c r="K74" i="1"/>
  <c r="L74" i="1" s="1"/>
  <c r="K241" i="1"/>
  <c r="L241" i="1" s="1"/>
  <c r="K72" i="1"/>
  <c r="L72" i="1" s="1"/>
  <c r="K71" i="1"/>
  <c r="L71" i="1" s="1"/>
  <c r="K130" i="1"/>
  <c r="L130" i="1" s="1"/>
  <c r="K258" i="1"/>
  <c r="L258" i="1" s="1"/>
  <c r="K89" i="1"/>
  <c r="L89" i="1" s="1"/>
  <c r="K168" i="1"/>
  <c r="L168" i="1" s="1"/>
  <c r="K228" i="1"/>
  <c r="L228" i="1" s="1"/>
  <c r="K87" i="1"/>
  <c r="L87" i="1" s="1"/>
  <c r="K206" i="1"/>
  <c r="L206" i="1" s="1"/>
  <c r="K66" i="1"/>
  <c r="L66" i="1" s="1"/>
  <c r="K65" i="1"/>
  <c r="L65" i="1" s="1"/>
  <c r="K184" i="1"/>
  <c r="L184" i="1" s="1"/>
  <c r="K64" i="1"/>
  <c r="L64" i="1" s="1"/>
  <c r="K123" i="1"/>
  <c r="L123" i="1" s="1"/>
  <c r="K23" i="1"/>
  <c r="L23" i="1" s="1"/>
  <c r="K251" i="1"/>
  <c r="L251" i="1" s="1"/>
  <c r="K195" i="1"/>
  <c r="L195" i="1" s="1"/>
  <c r="K115" i="1"/>
  <c r="L115" i="1" s="1"/>
  <c r="K214" i="1"/>
  <c r="L214" i="1" s="1"/>
  <c r="K213" i="1"/>
  <c r="L213" i="1" s="1"/>
  <c r="K152" i="1"/>
  <c r="L152" i="1" s="1"/>
  <c r="I259" i="1"/>
  <c r="K149" i="1"/>
  <c r="L149" i="1" s="1"/>
  <c r="I263" i="1"/>
  <c r="K262" i="1"/>
  <c r="L262" i="1" s="1"/>
  <c r="L263" i="1" s="1"/>
  <c r="K88" i="1"/>
  <c r="L88" i="1" s="1"/>
  <c r="K255" i="1"/>
  <c r="L255" i="1" s="1"/>
  <c r="K146" i="1"/>
  <c r="L146" i="1" s="1"/>
  <c r="K26" i="1"/>
  <c r="L26" i="1" s="1"/>
  <c r="K145" i="1"/>
  <c r="L145" i="1" s="1"/>
  <c r="K25" i="1"/>
  <c r="L25" i="1" s="1"/>
  <c r="K44" i="1"/>
  <c r="L44" i="1" s="1"/>
  <c r="K63" i="1"/>
  <c r="L63" i="1" s="1"/>
  <c r="K202" i="1"/>
  <c r="L202" i="1" s="1"/>
  <c r="K182" i="1"/>
  <c r="L182" i="1" s="1"/>
  <c r="K162" i="1"/>
  <c r="L162" i="1" s="1"/>
  <c r="K142" i="1"/>
  <c r="L142" i="1" s="1"/>
  <c r="K122" i="1"/>
  <c r="L122" i="1" s="1"/>
  <c r="K102" i="1"/>
  <c r="L102" i="1" s="1"/>
  <c r="K82" i="1"/>
  <c r="L82" i="1" s="1"/>
  <c r="K62" i="1"/>
  <c r="L62" i="1" s="1"/>
  <c r="K42" i="1"/>
  <c r="L42" i="1" s="1"/>
  <c r="K22" i="1"/>
  <c r="L22" i="1" s="1"/>
  <c r="K222" i="1"/>
  <c r="L222" i="1" s="1"/>
  <c r="K250" i="1"/>
  <c r="L250" i="1" s="1"/>
  <c r="L368" i="1"/>
  <c r="K368" i="1"/>
  <c r="K56" i="1"/>
  <c r="L56" i="1" s="1"/>
  <c r="K154" i="1"/>
  <c r="L154" i="1" s="1"/>
  <c r="K33" i="1"/>
  <c r="L33" i="1" s="1"/>
  <c r="K32" i="1"/>
  <c r="L32" i="1" s="1"/>
  <c r="K231" i="1"/>
  <c r="L231" i="1" s="1"/>
  <c r="K229" i="1"/>
  <c r="L229" i="1" s="1"/>
  <c r="K48" i="1"/>
  <c r="L48" i="1" s="1"/>
  <c r="K167" i="1"/>
  <c r="L167" i="1" s="1"/>
  <c r="K126" i="1"/>
  <c r="L126" i="1" s="1"/>
  <c r="K46" i="1"/>
  <c r="L46" i="1" s="1"/>
  <c r="K185" i="1"/>
  <c r="L185" i="1" s="1"/>
  <c r="K253" i="1"/>
  <c r="L253" i="1" s="1"/>
  <c r="K204" i="1"/>
  <c r="L204" i="1" s="1"/>
  <c r="K104" i="1"/>
  <c r="L104" i="1" s="1"/>
  <c r="K224" i="1"/>
  <c r="L224" i="1" s="1"/>
  <c r="K103" i="1"/>
  <c r="L103" i="1" s="1"/>
  <c r="K201" i="1"/>
  <c r="L201" i="1" s="1"/>
  <c r="K161" i="1"/>
  <c r="L161" i="1" s="1"/>
  <c r="K141" i="1"/>
  <c r="L141" i="1" s="1"/>
  <c r="K121" i="1"/>
  <c r="L121" i="1" s="1"/>
  <c r="K101" i="1"/>
  <c r="L101" i="1"/>
  <c r="K81" i="1"/>
  <c r="L81" i="1" s="1"/>
  <c r="K61" i="1"/>
  <c r="L61" i="1" s="1"/>
  <c r="K41" i="1"/>
  <c r="L41" i="1" s="1"/>
  <c r="K21" i="1"/>
  <c r="L21" i="1" s="1"/>
  <c r="K221" i="1"/>
  <c r="L221" i="1" s="1"/>
  <c r="K249" i="1"/>
  <c r="L249" i="1" s="1"/>
  <c r="K156" i="1"/>
  <c r="L156" i="1" s="1"/>
  <c r="K96" i="1"/>
  <c r="L96" i="1" s="1"/>
  <c r="K93" i="1"/>
  <c r="L93" i="1" s="1"/>
  <c r="K13" i="1"/>
  <c r="L13" i="1" s="1"/>
  <c r="K132" i="1"/>
  <c r="L132" i="1" s="1"/>
  <c r="K267" i="1"/>
  <c r="L267" i="1" s="1"/>
  <c r="K150" i="1"/>
  <c r="L150" i="1" s="1"/>
  <c r="K90" i="1"/>
  <c r="L90" i="1" s="1"/>
  <c r="K266" i="1"/>
  <c r="L266" i="1" s="1"/>
  <c r="I268" i="1"/>
  <c r="K129" i="1"/>
  <c r="L129" i="1" s="1"/>
  <c r="K69" i="1"/>
  <c r="L69" i="1" s="1"/>
  <c r="K208" i="1"/>
  <c r="L208" i="1" s="1"/>
  <c r="I232" i="1"/>
  <c r="K207" i="1"/>
  <c r="L207" i="1" s="1"/>
  <c r="K127" i="1"/>
  <c r="L127" i="1" s="1"/>
  <c r="K67" i="1"/>
  <c r="L67" i="1" s="1"/>
  <c r="K254" i="1"/>
  <c r="L254" i="1" s="1"/>
  <c r="K205" i="1"/>
  <c r="L205" i="1" s="1"/>
  <c r="K105" i="1"/>
  <c r="L105" i="1" s="1"/>
  <c r="K45" i="1"/>
  <c r="L45" i="1" s="1"/>
  <c r="K144" i="1"/>
  <c r="L144" i="1" s="1"/>
  <c r="K24" i="1"/>
  <c r="L24" i="1" s="1"/>
  <c r="K83" i="1"/>
  <c r="L83" i="1" s="1"/>
  <c r="K200" i="1"/>
  <c r="L200" i="1" s="1"/>
  <c r="K140" i="1"/>
  <c r="L140" i="1" s="1"/>
  <c r="K120" i="1"/>
  <c r="L120" i="1" s="1"/>
  <c r="K80" i="1"/>
  <c r="L80" i="1" s="1"/>
  <c r="K60" i="1"/>
  <c r="L60" i="1" s="1"/>
  <c r="K220" i="1"/>
  <c r="L220" i="1" s="1"/>
  <c r="K248" i="1"/>
  <c r="L248" i="1" s="1"/>
  <c r="K136" i="1"/>
  <c r="L136" i="1"/>
  <c r="K244" i="1"/>
  <c r="L244" i="1" s="1"/>
  <c r="K175" i="1"/>
  <c r="L175" i="1" s="1"/>
  <c r="K55" i="1"/>
  <c r="L55" i="1" s="1"/>
  <c r="K242" i="1"/>
  <c r="L242" i="1" s="1"/>
  <c r="K153" i="1"/>
  <c r="L153" i="1" s="1"/>
  <c r="K133" i="1"/>
  <c r="L133" i="1" s="1"/>
  <c r="K73" i="1"/>
  <c r="L73" i="1" s="1"/>
  <c r="K170" i="1"/>
  <c r="L170" i="1" s="1"/>
  <c r="K209" i="1"/>
  <c r="L209" i="1" s="1"/>
  <c r="K188" i="1"/>
  <c r="L188" i="1" s="1"/>
  <c r="K106" i="1"/>
  <c r="L106" i="1" s="1"/>
  <c r="K223" i="1"/>
  <c r="L223" i="1" s="1"/>
  <c r="K159" i="1"/>
  <c r="L159" i="1" s="1"/>
  <c r="K79" i="1"/>
  <c r="L79" i="1" s="1"/>
  <c r="K19" i="1"/>
  <c r="L19" i="1" s="1"/>
  <c r="K219" i="1"/>
  <c r="L219" i="1" s="1"/>
  <c r="K247" i="1"/>
  <c r="L247" i="1" s="1"/>
  <c r="K135" i="1"/>
  <c r="L135" i="1" s="1"/>
  <c r="K15" i="1"/>
  <c r="L15" i="1" s="1"/>
  <c r="K134" i="1"/>
  <c r="L134" i="1" s="1"/>
  <c r="K54" i="1"/>
  <c r="L54" i="1" s="1"/>
  <c r="K53" i="1"/>
  <c r="L53" i="1" s="1"/>
  <c r="K212" i="1"/>
  <c r="L212" i="1" s="1"/>
  <c r="K211" i="1"/>
  <c r="L211" i="1" s="1"/>
  <c r="K50" i="1"/>
  <c r="L50" i="1" s="1"/>
  <c r="K189" i="1"/>
  <c r="L189" i="1" s="1"/>
  <c r="K49" i="1"/>
  <c r="L49" i="1" s="1"/>
  <c r="K128" i="1"/>
  <c r="L128" i="1" s="1"/>
  <c r="K256" i="1"/>
  <c r="L256" i="1" s="1"/>
  <c r="K147" i="1"/>
  <c r="L147" i="1" s="1"/>
  <c r="K47" i="1"/>
  <c r="L47" i="1" s="1"/>
  <c r="L344" i="1"/>
  <c r="K344" i="1"/>
  <c r="K252" i="1"/>
  <c r="L252" i="1" s="1"/>
  <c r="K163" i="1"/>
  <c r="L163" i="1" s="1"/>
  <c r="K99" i="1"/>
  <c r="L99" i="1" s="1"/>
  <c r="K198" i="1"/>
  <c r="L198" i="1" s="1"/>
  <c r="K158" i="1"/>
  <c r="L158" i="1" s="1"/>
  <c r="K138" i="1"/>
  <c r="L138" i="1" s="1"/>
  <c r="K98" i="1"/>
  <c r="L98" i="1" s="1"/>
  <c r="K78" i="1"/>
  <c r="L78" i="1" s="1"/>
  <c r="K58" i="1"/>
  <c r="L58" i="1" s="1"/>
  <c r="K18" i="1"/>
  <c r="L18" i="1" s="1"/>
  <c r="K218" i="1"/>
  <c r="L218" i="1" s="1"/>
  <c r="K246" i="1"/>
  <c r="L246" i="1" s="1"/>
  <c r="K194" i="1"/>
  <c r="L194" i="1" s="1"/>
  <c r="K94" i="1"/>
  <c r="L94" i="1" s="1"/>
  <c r="K131" i="1"/>
  <c r="L131" i="1" s="1"/>
  <c r="K51" i="1"/>
  <c r="L51" i="1" s="1"/>
  <c r="K210" i="1"/>
  <c r="L210" i="1" s="1"/>
  <c r="K230" i="1"/>
  <c r="L230" i="1" s="1"/>
  <c r="K169" i="1"/>
  <c r="L169" i="1" s="1"/>
  <c r="K227" i="1"/>
  <c r="L227" i="1" s="1"/>
  <c r="K186" i="1"/>
  <c r="L186" i="1" s="1"/>
  <c r="K86" i="1"/>
  <c r="L86" i="1" s="1"/>
  <c r="K226" i="1"/>
  <c r="L226" i="1" s="1"/>
  <c r="K125" i="1"/>
  <c r="L125" i="1" s="1"/>
  <c r="K225" i="1"/>
  <c r="L225" i="1" s="1"/>
  <c r="K124" i="1"/>
  <c r="L124" i="1" s="1"/>
  <c r="K203" i="1"/>
  <c r="L203" i="1" s="1"/>
  <c r="K143" i="1"/>
  <c r="L143" i="1" s="1"/>
  <c r="K43" i="1"/>
  <c r="L43" i="1" s="1"/>
  <c r="K181" i="1"/>
  <c r="L181" i="1" s="1"/>
  <c r="K160" i="1"/>
  <c r="L160" i="1" s="1"/>
  <c r="K199" i="1"/>
  <c r="L199" i="1" s="1"/>
  <c r="K179" i="1"/>
  <c r="L179" i="1" s="1"/>
  <c r="K139" i="1"/>
  <c r="L139" i="1" s="1"/>
  <c r="K59" i="1"/>
  <c r="L59" i="1" s="1"/>
  <c r="K178" i="1"/>
  <c r="L178" i="1" s="1"/>
  <c r="K11" i="1"/>
  <c r="L11" i="1" s="1"/>
  <c r="K177" i="1"/>
  <c r="L177" i="1" s="1"/>
  <c r="K157" i="1"/>
  <c r="L157" i="1" s="1"/>
  <c r="K137" i="1"/>
  <c r="L137" i="1" s="1"/>
  <c r="K97" i="1"/>
  <c r="L97" i="1" s="1"/>
  <c r="K77" i="1"/>
  <c r="L77" i="1" s="1"/>
  <c r="K57" i="1"/>
  <c r="L57" i="1" s="1"/>
  <c r="K17" i="1"/>
  <c r="L17" i="1" s="1"/>
  <c r="K217" i="1"/>
  <c r="L217" i="1" s="1"/>
  <c r="K245" i="1"/>
  <c r="L245" i="1" s="1"/>
  <c r="K257" i="1"/>
  <c r="L257" i="1" s="1"/>
  <c r="K274" i="1"/>
  <c r="K329" i="1" s="1"/>
  <c r="I329" i="1"/>
  <c r="K240" i="1"/>
  <c r="L240" i="1" s="1"/>
  <c r="K235" i="1"/>
  <c r="I237" i="1"/>
  <c r="K117" i="1"/>
  <c r="L117" i="1" s="1"/>
  <c r="K180" i="1"/>
  <c r="L180" i="1" s="1"/>
  <c r="K38" i="1"/>
  <c r="L38" i="1" s="1"/>
  <c r="K119" i="1"/>
  <c r="L119" i="1" s="1"/>
  <c r="K183" i="1"/>
  <c r="L183" i="1" s="1"/>
  <c r="K36" i="1"/>
  <c r="L36" i="1" s="1"/>
  <c r="K116" i="1"/>
  <c r="L116" i="1" s="1"/>
  <c r="K197" i="1"/>
  <c r="L197" i="1" s="1"/>
  <c r="K118" i="1"/>
  <c r="L118" i="1" s="1"/>
  <c r="K20" i="1"/>
  <c r="L20" i="1" s="1"/>
  <c r="K84" i="1"/>
  <c r="L84" i="1" s="1"/>
  <c r="K164" i="1"/>
  <c r="L164" i="1" s="1"/>
  <c r="K85" i="1"/>
  <c r="L85" i="1" s="1"/>
  <c r="K28" i="1"/>
  <c r="L28" i="1" s="1"/>
  <c r="K165" i="1"/>
  <c r="L165" i="1" s="1"/>
  <c r="K166" i="1"/>
  <c r="L166" i="1" s="1"/>
  <c r="K110" i="1"/>
  <c r="L110" i="1" s="1"/>
  <c r="K12" i="1"/>
  <c r="L12" i="1" s="1"/>
  <c r="K190" i="1"/>
  <c r="L190" i="1" s="1"/>
  <c r="K171" i="1"/>
  <c r="L171" i="1" s="1"/>
  <c r="K92" i="1"/>
  <c r="L92" i="1" s="1"/>
  <c r="K70" i="1"/>
  <c r="L70" i="1" s="1"/>
  <c r="K172" i="1"/>
  <c r="L172" i="1" s="1"/>
  <c r="K112" i="1"/>
  <c r="L112" i="1" s="1"/>
  <c r="K52" i="1"/>
  <c r="L52" i="1" s="1"/>
  <c r="K14" i="1"/>
  <c r="L14" i="1" s="1"/>
  <c r="K192" i="1"/>
  <c r="L192" i="1" s="1"/>
  <c r="K173" i="1"/>
  <c r="L173" i="1" s="1"/>
  <c r="K151" i="1"/>
  <c r="L151" i="1" s="1"/>
  <c r="K113" i="1"/>
  <c r="L113" i="1" s="1"/>
  <c r="K75" i="1"/>
  <c r="L75" i="1" s="1"/>
  <c r="K34" i="1"/>
  <c r="L34" i="1" s="1"/>
  <c r="K37" i="1"/>
  <c r="L37" i="1" s="1"/>
  <c r="K196" i="1"/>
  <c r="L196" i="1" s="1"/>
  <c r="K39" i="1"/>
  <c r="L39" i="1" s="1"/>
  <c r="K100" i="1"/>
  <c r="L100" i="1" s="1"/>
  <c r="K27" i="1"/>
  <c r="L27" i="1" s="1"/>
  <c r="K107" i="1"/>
  <c r="L107" i="1" s="1"/>
  <c r="K187" i="1"/>
  <c r="L187" i="1" s="1"/>
  <c r="K108" i="1"/>
  <c r="L108" i="1" s="1"/>
  <c r="K29" i="1"/>
  <c r="L29" i="1" s="1"/>
  <c r="K109" i="1"/>
  <c r="L109" i="1" s="1"/>
  <c r="K68" i="1"/>
  <c r="L68" i="1" s="1"/>
  <c r="K30" i="1"/>
  <c r="L30" i="1" s="1"/>
  <c r="K148" i="1"/>
  <c r="L148" i="1" s="1"/>
  <c r="K91" i="1"/>
  <c r="L91" i="1" s="1"/>
  <c r="K31" i="1"/>
  <c r="L31" i="1" s="1"/>
  <c r="K111" i="1"/>
  <c r="L111" i="1" s="1"/>
  <c r="K191" i="1"/>
  <c r="L191" i="1" s="1"/>
  <c r="K193" i="1"/>
  <c r="L193" i="1" s="1"/>
  <c r="K174" i="1"/>
  <c r="L174" i="1" s="1"/>
  <c r="K155" i="1"/>
  <c r="L155" i="1" s="1"/>
  <c r="K114" i="1"/>
  <c r="L114" i="1" s="1"/>
  <c r="K95" i="1"/>
  <c r="L95" i="1" s="1"/>
  <c r="K76" i="1"/>
  <c r="L76" i="1" s="1"/>
  <c r="K35" i="1"/>
  <c r="L35" i="1" s="1"/>
  <c r="K16" i="1"/>
  <c r="L16" i="1" s="1"/>
  <c r="K10" i="1"/>
  <c r="L10" i="1" s="1"/>
  <c r="K40" i="1"/>
  <c r="L40" i="1" s="1"/>
  <c r="L286" i="1"/>
  <c r="L325" i="1"/>
  <c r="K9" i="1"/>
  <c r="L9" i="1" s="1"/>
  <c r="L274" i="1" l="1"/>
  <c r="L329" i="1" s="1"/>
  <c r="L259" i="1"/>
  <c r="L232" i="1"/>
  <c r="L268" i="1"/>
  <c r="K259" i="1"/>
  <c r="L235" i="1"/>
  <c r="L237" i="1" s="1"/>
  <c r="K237" i="1"/>
</calcChain>
</file>

<file path=xl/sharedStrings.xml><?xml version="1.0" encoding="utf-8"?>
<sst xmlns="http://schemas.openxmlformats.org/spreadsheetml/2006/main" count="1080" uniqueCount="775">
  <si>
    <t>Lp.</t>
  </si>
  <si>
    <t>Numer katalogowy</t>
  </si>
  <si>
    <t>Nazwa producenta</t>
  </si>
  <si>
    <t xml:space="preserve">(E) FENPYROXIMATE </t>
  </si>
  <si>
    <t>DRE-C13545000</t>
  </si>
  <si>
    <t>1,4-DIMETHYLNAPHTALENE</t>
  </si>
  <si>
    <t>DRE-C20760000</t>
  </si>
  <si>
    <t xml:space="preserve">2,4 D </t>
  </si>
  <si>
    <t>DRE-C11940000</t>
  </si>
  <si>
    <t xml:space="preserve">2-CHLOROETANOL 1000ug/ml in METANOL </t>
  </si>
  <si>
    <t>DRE-GA09011096ME</t>
  </si>
  <si>
    <t>2-NAPHTOXYACETIC ACID</t>
  </si>
  <si>
    <t>DRE-C15439000</t>
  </si>
  <si>
    <t xml:space="preserve">3,5 DICHLOROANILINE </t>
  </si>
  <si>
    <t>DRE-C12323500</t>
  </si>
  <si>
    <t>4.4'DDT-D8</t>
  </si>
  <si>
    <t>DRE-C12082100</t>
  </si>
  <si>
    <t>6-BENZYLAMINOPURYNE</t>
  </si>
  <si>
    <t>DRE-C10569600</t>
  </si>
  <si>
    <t>ABAMECTIN</t>
  </si>
  <si>
    <t>DRE-CA10001000</t>
  </si>
  <si>
    <t xml:space="preserve">ACETAMIPRID </t>
  </si>
  <si>
    <t>DRE-C10013000</t>
  </si>
  <si>
    <t xml:space="preserve">ACETOCHLOR </t>
  </si>
  <si>
    <t>DRE-C10018000</t>
  </si>
  <si>
    <t>ALDICARB SULFOXIDE</t>
  </si>
  <si>
    <t>DRE-C10080500</t>
  </si>
  <si>
    <t xml:space="preserve">AMETRYN </t>
  </si>
  <si>
    <t>DRE-C10150000</t>
  </si>
  <si>
    <t xml:space="preserve">AMINOCARB </t>
  </si>
  <si>
    <t>DRE-C10190000</t>
  </si>
  <si>
    <t xml:space="preserve">AMINOPYRALID </t>
  </si>
  <si>
    <t>DRE-C10218000</t>
  </si>
  <si>
    <t xml:space="preserve">ATRAZINE </t>
  </si>
  <si>
    <t>DRE-C10330000</t>
  </si>
  <si>
    <t xml:space="preserve">AZADIRACHTIN </t>
  </si>
  <si>
    <t>DRE-C10339500</t>
  </si>
  <si>
    <t xml:space="preserve">AZINPHOS-ETHYL </t>
  </si>
  <si>
    <t>DRE-C10360000</t>
  </si>
  <si>
    <t xml:space="preserve">AZOCYCLOTIN </t>
  </si>
  <si>
    <t>DRE-C10400000</t>
  </si>
  <si>
    <t>AZOXYSTROBIN</t>
  </si>
  <si>
    <t>DRE-C10413000</t>
  </si>
  <si>
    <t xml:space="preserve">BENALAXYL </t>
  </si>
  <si>
    <t>DRE-C10440000</t>
  </si>
  <si>
    <t>BENTAZON-6-HYDROXY</t>
  </si>
  <si>
    <t>DRE-C10511000</t>
  </si>
  <si>
    <t>BENTAZON-8-HYDROXY</t>
  </si>
  <si>
    <t>DRE-C10512000</t>
  </si>
  <si>
    <t xml:space="preserve">BENTHIAVALICARB ISOPROPYL </t>
  </si>
  <si>
    <t>DRE-C10516000</t>
  </si>
  <si>
    <t xml:space="preserve">BENZOVINDIFLUPYR </t>
  </si>
  <si>
    <t>DRE-C10539800</t>
  </si>
  <si>
    <t xml:space="preserve">BENZYLDIMETHYLHEXADECYLAMMONIUM CHLORIDE </t>
  </si>
  <si>
    <t>DRE-C10572480</t>
  </si>
  <si>
    <t xml:space="preserve">BENZYLDIMETHYLOCTADECYLAMMONIUM CHLORIDE </t>
  </si>
  <si>
    <t>DRE-C10572483</t>
  </si>
  <si>
    <t>BIFENTHRIN</t>
  </si>
  <si>
    <t>DRE-C10584000</t>
  </si>
  <si>
    <t xml:space="preserve">BROMFENVINFOS </t>
  </si>
  <si>
    <t>DRE-C10690000</t>
  </si>
  <si>
    <t xml:space="preserve">BROMOPHOS-ETHYL </t>
  </si>
  <si>
    <t>DRE-C10744000</t>
  </si>
  <si>
    <t xml:space="preserve">BROMOPROPYLATE </t>
  </si>
  <si>
    <t>DRE-C10762000</t>
  </si>
  <si>
    <t xml:space="preserve">BUPIRIMATE </t>
  </si>
  <si>
    <t>DRE-C10850000</t>
  </si>
  <si>
    <t xml:space="preserve">CADUSAFOS </t>
  </si>
  <si>
    <t>DRE-C10934000</t>
  </si>
  <si>
    <t xml:space="preserve">CANNABIGEROLIC (CBGA) 1000UG/ML </t>
  </si>
  <si>
    <t>DRE-A10946120AL-1000</t>
  </si>
  <si>
    <t>CANNABINOIDS MIXTURE 193 1000ug/ml in ACETONITRYLE</t>
  </si>
  <si>
    <t>DRE-A50000193AL</t>
  </si>
  <si>
    <t xml:space="preserve">CAPTAFOL </t>
  </si>
  <si>
    <t>DRE-C10950000</t>
  </si>
  <si>
    <t xml:space="preserve">CARBARYL </t>
  </si>
  <si>
    <t>DRE-C10980000</t>
  </si>
  <si>
    <t xml:space="preserve">CARBOFURAN-3 HYDROXY </t>
  </si>
  <si>
    <t>DRE-C11011000</t>
  </si>
  <si>
    <t xml:space="preserve">CARBON DISULFIDE ANHYDRUS </t>
  </si>
  <si>
    <t>DRE-CA11016000</t>
  </si>
  <si>
    <t xml:space="preserve">CARBOSULFAN </t>
  </si>
  <si>
    <t>DRE-C11030000</t>
  </si>
  <si>
    <t xml:space="preserve">CHLORANTRANILIPROLE </t>
  </si>
  <si>
    <t>DRE-C11145000</t>
  </si>
  <si>
    <t>CHLORIDAZON-DESPHENYL</t>
  </si>
  <si>
    <t>DR-C11322000</t>
  </si>
  <si>
    <t>CHLORMEQUAT CHLORIDE D4</t>
  </si>
  <si>
    <t>DRE-C11340100</t>
  </si>
  <si>
    <t xml:space="preserve">CHLOROPROPYLATE </t>
  </si>
  <si>
    <t>DRE-C11503400</t>
  </si>
  <si>
    <t xml:space="preserve">CHLOROTHALONIL </t>
  </si>
  <si>
    <t>DRE-C11510000</t>
  </si>
  <si>
    <t xml:space="preserve">CHLORPYRIFOS D10 </t>
  </si>
  <si>
    <t>DRE-C11600100</t>
  </si>
  <si>
    <t xml:space="preserve">CIS-1,2,3,6-TETRAHYDROPHTALIMIDE </t>
  </si>
  <si>
    <t>DRE-C17406500</t>
  </si>
  <si>
    <t xml:space="preserve">CIS-HEPTACHLOR EXO EPOXIDE </t>
  </si>
  <si>
    <t>DRE-C14101000</t>
  </si>
  <si>
    <t>CLETHODIM-SULFONE</t>
  </si>
  <si>
    <t>DRE-CA11669100</t>
  </si>
  <si>
    <t>CLETHODIM-SULFOXIDE</t>
  </si>
  <si>
    <t>DRE-C11669200</t>
  </si>
  <si>
    <t>CLETHODIM</t>
  </si>
  <si>
    <t>DRE-C11669000</t>
  </si>
  <si>
    <t xml:space="preserve">CLOFENTAZINE </t>
  </si>
  <si>
    <t>DRE-C11680000</t>
  </si>
  <si>
    <t xml:space="preserve">CLOMAZONE </t>
  </si>
  <si>
    <t>DRE-C11685000</t>
  </si>
  <si>
    <t>CLOTHIANIDIN</t>
  </si>
  <si>
    <t>DRE-C11691700</t>
  </si>
  <si>
    <t xml:space="preserve">COUMAPHOS </t>
  </si>
  <si>
    <t>DRE-C11730000</t>
  </si>
  <si>
    <t xml:space="preserve">CYCLOXYDIM </t>
  </si>
  <si>
    <t>DRE-C11837000</t>
  </si>
  <si>
    <t>CYROMAZINE D4</t>
  </si>
  <si>
    <t>DRE-C11920010</t>
  </si>
  <si>
    <t>CYHALOFOP-BUTYL</t>
  </si>
  <si>
    <t>DRE-C11858000</t>
  </si>
  <si>
    <t xml:space="preserve">CYPERMETHRIN </t>
  </si>
  <si>
    <t>DRE-C11890000</t>
  </si>
  <si>
    <t>CYPERMETHRIN-BETA</t>
  </si>
  <si>
    <t>DRE-C11890200</t>
  </si>
  <si>
    <t xml:space="preserve">DEMETON-S-METHYL SULFOXIDE </t>
  </si>
  <si>
    <t>DRE-CA12145000</t>
  </si>
  <si>
    <t xml:space="preserve">DESMETRYN </t>
  </si>
  <si>
    <t>DRE-C12170000</t>
  </si>
  <si>
    <t xml:space="preserve">DICLOFOP-METHYL </t>
  </si>
  <si>
    <t>DRE-C12540000</t>
  </si>
  <si>
    <t>DIETHOFENCARB</t>
  </si>
  <si>
    <t>DRE-C12603500</t>
  </si>
  <si>
    <t>DIFLUFENZOPYR</t>
  </si>
  <si>
    <t>DRE-C12631030</t>
  </si>
  <si>
    <t xml:space="preserve">DIMETHENAMID-P </t>
  </si>
  <si>
    <t>DRE-C12678000</t>
  </si>
  <si>
    <t>DIMETHOMORPH</t>
  </si>
  <si>
    <t>DRE-C12710000</t>
  </si>
  <si>
    <t xml:space="preserve">DINOCAP </t>
  </si>
  <si>
    <t>DRE-C12800000</t>
  </si>
  <si>
    <t>DINOSEB</t>
  </si>
  <si>
    <t>DRE-C12810000</t>
  </si>
  <si>
    <t xml:space="preserve">DINOTEFURAN </t>
  </si>
  <si>
    <t>DRE-C12820000</t>
  </si>
  <si>
    <t xml:space="preserve">DITALIMFOS </t>
  </si>
  <si>
    <t>DRE-C13000000</t>
  </si>
  <si>
    <t xml:space="preserve">DITHIANON-D4 </t>
  </si>
  <si>
    <t>DRE-C13010005</t>
  </si>
  <si>
    <t xml:space="preserve">EMAMECTIN BENZOATE </t>
  </si>
  <si>
    <t>DRE-C13117000</t>
  </si>
  <si>
    <t xml:space="preserve">ENDOSULFAN-SULFATE </t>
  </si>
  <si>
    <t>DRE-C13133000</t>
  </si>
  <si>
    <t xml:space="preserve">EPOXICONAZOLE </t>
  </si>
  <si>
    <t>DRE-C13185000</t>
  </si>
  <si>
    <t>ESFENVALERATE</t>
  </si>
  <si>
    <t>DRE-C13211000</t>
  </si>
  <si>
    <t xml:space="preserve">ETHEPHON-HYDROXY </t>
  </si>
  <si>
    <t>DRE-CA13230222</t>
  </si>
  <si>
    <t xml:space="preserve">ETHION </t>
  </si>
  <si>
    <t>DRE-CA13270000</t>
  </si>
  <si>
    <t>ETHOFUMESATE-2-KETO</t>
  </si>
  <si>
    <t>DRE-C13291000</t>
  </si>
  <si>
    <t xml:space="preserve">ETHOXYQUIN </t>
  </si>
  <si>
    <t>DRE-CA13310000</t>
  </si>
  <si>
    <t xml:space="preserve">ETHYLENE OXIDE SOLUTION </t>
  </si>
  <si>
    <t>DRE-GA09010401TN</t>
  </si>
  <si>
    <t xml:space="preserve">ETRIMFOS </t>
  </si>
  <si>
    <t>DRE-CA13380000</t>
  </si>
  <si>
    <t xml:space="preserve">FENOXAPROP </t>
  </si>
  <si>
    <t>DRE-C13499500</t>
  </si>
  <si>
    <t xml:space="preserve">FENOXAPROP-P </t>
  </si>
  <si>
    <t>DRE-C13499600</t>
  </si>
  <si>
    <t>FENPICOXAMID</t>
  </si>
  <si>
    <t>DRE-C13526000</t>
  </si>
  <si>
    <t xml:space="preserve">FENSULFOTHION </t>
  </si>
  <si>
    <t>DRE-C13570000</t>
  </si>
  <si>
    <t>FENTHION-OXON</t>
  </si>
  <si>
    <t>DRE-C13585000</t>
  </si>
  <si>
    <t xml:space="preserve">FENTHION-OXON-SULFONE </t>
  </si>
  <si>
    <t>DRE-C13585200</t>
  </si>
  <si>
    <t>FENTHION-OXON-SULFOXIDE</t>
  </si>
  <si>
    <t>DRE-C13585400</t>
  </si>
  <si>
    <t xml:space="preserve">FENTHION-SULFONE </t>
  </si>
  <si>
    <t>DRE-C13586000</t>
  </si>
  <si>
    <t>FLORPYRAUXIFEN BENZYL</t>
  </si>
  <si>
    <t>DRE-C13666100</t>
  </si>
  <si>
    <t xml:space="preserve">FLUAZIFOP-P </t>
  </si>
  <si>
    <t>DRE-C13669500</t>
  </si>
  <si>
    <t xml:space="preserve">FLUAZIFOP-P-BUTYL </t>
  </si>
  <si>
    <t>DRE-C13670200</t>
  </si>
  <si>
    <t>FLUAZINAM</t>
  </si>
  <si>
    <t>DRE-C13671500</t>
  </si>
  <si>
    <t xml:space="preserve">FLUBENDIAMIDE </t>
  </si>
  <si>
    <t>DRE-C13679000</t>
  </si>
  <si>
    <t xml:space="preserve">FLUCHLORALIN </t>
  </si>
  <si>
    <t>DRE-C13690000</t>
  </si>
  <si>
    <t xml:space="preserve">FLUCYTHRINATE </t>
  </si>
  <si>
    <t>DRE-C13700000</t>
  </si>
  <si>
    <t xml:space="preserve">FLUOPYRAM </t>
  </si>
  <si>
    <t>DRE-C13743000</t>
  </si>
  <si>
    <t xml:space="preserve">FLUTOLANIL </t>
  </si>
  <si>
    <t>DRE-C13863500</t>
  </si>
  <si>
    <t xml:space="preserve">FLUROXYPYR </t>
  </si>
  <si>
    <t>DRE-C13849000</t>
  </si>
  <si>
    <t xml:space="preserve">FLUXAPYROXAD </t>
  </si>
  <si>
    <t>DRE-C13875000</t>
  </si>
  <si>
    <t xml:space="preserve">FOLPET D4 </t>
  </si>
  <si>
    <t>DRE-C13890100</t>
  </si>
  <si>
    <t xml:space="preserve">FORMETANATE HYDROCHLORIDE </t>
  </si>
  <si>
    <t>DRE-C13910000</t>
  </si>
  <si>
    <t>FOSETYL ALUMINIUM D15</t>
  </si>
  <si>
    <t>DRE-CA13940010</t>
  </si>
  <si>
    <t xml:space="preserve">FOSTHIAZATE </t>
  </si>
  <si>
    <t>DRE-CA13944500</t>
  </si>
  <si>
    <t xml:space="preserve">FUBERIDAZOLE </t>
  </si>
  <si>
    <t>DRE-C13950000</t>
  </si>
  <si>
    <t>GIBBEROLIC ACID</t>
  </si>
  <si>
    <t>DRE-C14020000</t>
  </si>
  <si>
    <t>GLUFOSINATE-D3-HYDROCHLORIDE</t>
  </si>
  <si>
    <t>DRE-CA14030325</t>
  </si>
  <si>
    <t xml:space="preserve">GLUFOSINATE-N-ACETYL </t>
  </si>
  <si>
    <t>DRE-CA14031500</t>
  </si>
  <si>
    <t>HALAUXIFEN-METHYL</t>
  </si>
  <si>
    <t>DRE-C14058000</t>
  </si>
  <si>
    <t xml:space="preserve">HALOFENOZIDE </t>
  </si>
  <si>
    <t>DRE-C14059200</t>
  </si>
  <si>
    <t>HALOXYFOP-METHYL</t>
  </si>
  <si>
    <t>DRE-C14062000</t>
  </si>
  <si>
    <t>HALOXYFOP</t>
  </si>
  <si>
    <t>DRE-C14060000</t>
  </si>
  <si>
    <t>HALOXYFOP-R</t>
  </si>
  <si>
    <t>DRE-C14062400</t>
  </si>
  <si>
    <t xml:space="preserve">HEPTACHLOR </t>
  </si>
  <si>
    <t>DRE-C14090000</t>
  </si>
  <si>
    <t xml:space="preserve">HEPTENOPHOS </t>
  </si>
  <si>
    <t>DRE-C14130000</t>
  </si>
  <si>
    <t xml:space="preserve">HYMEXAZOL </t>
  </si>
  <si>
    <t>DRE-C14270000</t>
  </si>
  <si>
    <t xml:space="preserve">IMAZALIL </t>
  </si>
  <si>
    <t>DRE-C14280000</t>
  </si>
  <si>
    <t xml:space="preserve">IMAZAMOX </t>
  </si>
  <si>
    <t>DRE-C14282000</t>
  </si>
  <si>
    <t xml:space="preserve">IMAZAQUIN </t>
  </si>
  <si>
    <t>DRE-C14283300</t>
  </si>
  <si>
    <t xml:space="preserve">IMAZETHAPYR </t>
  </si>
  <si>
    <t>DRE-C14283500</t>
  </si>
  <si>
    <t>IMAZAPYR</t>
  </si>
  <si>
    <t>DRE-C14283000</t>
  </si>
  <si>
    <t xml:space="preserve">INABENFIDE </t>
  </si>
  <si>
    <t>DRE-C14287000</t>
  </si>
  <si>
    <t xml:space="preserve">IPROBENFOS </t>
  </si>
  <si>
    <t>DRE-CA14368000</t>
  </si>
  <si>
    <t xml:space="preserve">IPRODIONE </t>
  </si>
  <si>
    <t>DRE-C14370000</t>
  </si>
  <si>
    <t xml:space="preserve">ISOCARBOFOS </t>
  </si>
  <si>
    <t>DRE-C14402000</t>
  </si>
  <si>
    <t>ISOXADIFEN-ETHYL</t>
  </si>
  <si>
    <t>DRE-C14480500</t>
  </si>
  <si>
    <t>ISOXAFLUTOLE-DIKETTONITRILE</t>
  </si>
  <si>
    <t>DRE-C14481050</t>
  </si>
  <si>
    <t>MALEIC HYDRAZIDE D2</t>
  </si>
  <si>
    <t>DRE-C14730100</t>
  </si>
  <si>
    <t>MANDESTROBIN</t>
  </si>
  <si>
    <t>DRE-C14744000</t>
  </si>
  <si>
    <t xml:space="preserve">MANDIPROPAMID </t>
  </si>
  <si>
    <t>DRE-C14745000</t>
  </si>
  <si>
    <t xml:space="preserve">MATRINE </t>
  </si>
  <si>
    <t>DRE-C14756000</t>
  </si>
  <si>
    <t xml:space="preserve">MCPA D6 100UG/ML IN ACETONE </t>
  </si>
  <si>
    <t>DRE-XA14760200AC</t>
  </si>
  <si>
    <t>MCPB</t>
  </si>
  <si>
    <t>DRE-C14790000</t>
  </si>
  <si>
    <t xml:space="preserve">MECOPROP </t>
  </si>
  <si>
    <t>DRE-C14820000</t>
  </si>
  <si>
    <t>MEFENTRIFLUCONAZOLE</t>
  </si>
  <si>
    <t>DRE-C14860600</t>
  </si>
  <si>
    <t xml:space="preserve">MEPANIPYRIM </t>
  </si>
  <si>
    <t>DRE-C14867000</t>
  </si>
  <si>
    <t xml:space="preserve">MEPIQUAT IODIDE D3 100UG/ML IN ACETONITRILE </t>
  </si>
  <si>
    <t>DRE-A14880100AL-100</t>
  </si>
  <si>
    <t xml:space="preserve">MESOTRIOINE </t>
  </si>
  <si>
    <t>DRE-C14914000</t>
  </si>
  <si>
    <t xml:space="preserve">METALAXYL-M </t>
  </si>
  <si>
    <t>DRE-C14920500</t>
  </si>
  <si>
    <t xml:space="preserve">METAZACHLOR-OXALANIC ACID (OA) </t>
  </si>
  <si>
    <t>DRE-C14950050</t>
  </si>
  <si>
    <t>METCONAZOLE</t>
  </si>
  <si>
    <t>DRE-C14955000</t>
  </si>
  <si>
    <t xml:space="preserve">METHACRIFOS </t>
  </si>
  <si>
    <t>DRE-C14970000</t>
  </si>
  <si>
    <t xml:space="preserve">METHOPROTRYNE </t>
  </si>
  <si>
    <t>DRE-C15050000</t>
  </si>
  <si>
    <t xml:space="preserve">METHOXYFENOZIDE </t>
  </si>
  <si>
    <t>DRE-C15080500</t>
  </si>
  <si>
    <t xml:space="preserve">MILBEMECTIN A3 10UG/ML IN ACETONITRILE </t>
  </si>
  <si>
    <t>DRE-L15265020AL</t>
  </si>
  <si>
    <t xml:space="preserve">MONOCROTOPHOS </t>
  </si>
  <si>
    <t>DRE-C15300000</t>
  </si>
  <si>
    <t>MONOLINURON</t>
  </si>
  <si>
    <t>DRE-C15310000</t>
  </si>
  <si>
    <t>N-(2,4-DIMETHYLPHENYL) FORMAMIDE</t>
  </si>
  <si>
    <t>DRE-C12737000</t>
  </si>
  <si>
    <t>N-2,4-DIMETHYLPHENYL-N'-METHYLFORMAMIDINE</t>
  </si>
  <si>
    <t>DRE-C12738000</t>
  </si>
  <si>
    <t>NEPHTALENE</t>
  </si>
  <si>
    <t>DRE-C20905000</t>
  </si>
  <si>
    <t>NITRALIN</t>
  </si>
  <si>
    <t>DRE-C15540000</t>
  </si>
  <si>
    <t xml:space="preserve">OMETHOATE </t>
  </si>
  <si>
    <t>DRE-C15730000</t>
  </si>
  <si>
    <t>OXADIRGYL</t>
  </si>
  <si>
    <t>DRE-C15758000</t>
  </si>
  <si>
    <t xml:space="preserve">OXAMYL </t>
  </si>
  <si>
    <t>DRE-C15780000</t>
  </si>
  <si>
    <t>OXATHIAPIPRONIL</t>
  </si>
  <si>
    <t>DRE-C15781700</t>
  </si>
  <si>
    <t xml:space="preserve">PARAQUAT DICHLORIDE </t>
  </si>
  <si>
    <t>DRE-C15870000</t>
  </si>
  <si>
    <t>PARAQUAT DICHLORIDE D8</t>
  </si>
  <si>
    <t>DRE-CA15870100</t>
  </si>
  <si>
    <t xml:space="preserve">PARATHION-METHYL </t>
  </si>
  <si>
    <t>DRE-C15890000</t>
  </si>
  <si>
    <t xml:space="preserve">PENCYCURON-PB-AMINE </t>
  </si>
  <si>
    <t>DRE-C15921000</t>
  </si>
  <si>
    <t xml:space="preserve">PENDIMETHALIN </t>
  </si>
  <si>
    <t>DRE-C15930000</t>
  </si>
  <si>
    <t>PENOXULAM</t>
  </si>
  <si>
    <t>DRE-C15937000</t>
  </si>
  <si>
    <t>PENTHIOPYRAD</t>
  </si>
  <si>
    <t>DRE-C15981760</t>
  </si>
  <si>
    <t xml:space="preserve">PERMETHRIN </t>
  </si>
  <si>
    <t>DRE-C15990000</t>
  </si>
  <si>
    <t xml:space="preserve">PERTHANE </t>
  </si>
  <si>
    <t>DRE-C16000000</t>
  </si>
  <si>
    <t>PHENOTHRIN</t>
  </si>
  <si>
    <t>DRE-C16040000</t>
  </si>
  <si>
    <t xml:space="preserve">PHORATE-SULFONE </t>
  </si>
  <si>
    <t>DRE-C16088000</t>
  </si>
  <si>
    <t xml:space="preserve">PHOSMET </t>
  </si>
  <si>
    <t>DRE-C16120000</t>
  </si>
  <si>
    <t xml:space="preserve">PHOSPHONIC ACID </t>
  </si>
  <si>
    <t>DRE-C16144000</t>
  </si>
  <si>
    <t xml:space="preserve">PIRIMICARB-DESMETHYL </t>
  </si>
  <si>
    <t>DRE-CA16251000</t>
  </si>
  <si>
    <t xml:space="preserve">PRALETHRIN </t>
  </si>
  <si>
    <t>DRE-CA16286200</t>
  </si>
  <si>
    <t>PYRAFLUFEN(free acid)</t>
  </si>
  <si>
    <t>DRE-C16597100</t>
  </si>
  <si>
    <t>PYRAFLUFEN-ETHYL</t>
  </si>
  <si>
    <t>DRE-C16597000</t>
  </si>
  <si>
    <t xml:space="preserve">PROCHLORAZ - METABOLIT BTS44596 </t>
  </si>
  <si>
    <t>DRE-C16290150</t>
  </si>
  <si>
    <t>PROMECARB</t>
  </si>
  <si>
    <t>DRE-C16350000</t>
  </si>
  <si>
    <t xml:space="preserve">PROPACHLOR </t>
  </si>
  <si>
    <t>DRE-C16380000</t>
  </si>
  <si>
    <t xml:space="preserve">PROPAMOCARB </t>
  </si>
  <si>
    <t>DRE-C16390000</t>
  </si>
  <si>
    <t>PROPAQUIZAFOP</t>
  </si>
  <si>
    <t>DRE-C16425000</t>
  </si>
  <si>
    <t xml:space="preserve">PROPARGITE </t>
  </si>
  <si>
    <t>DRE-C16430000</t>
  </si>
  <si>
    <t xml:space="preserve">PROPETAMPHOS </t>
  </si>
  <si>
    <t>DRE-C16460000</t>
  </si>
  <si>
    <t xml:space="preserve">PROPOXUR </t>
  </si>
  <si>
    <t>DRE-C16500000</t>
  </si>
  <si>
    <t xml:space="preserve">PROTHIOCONAZOLE DESTHIO </t>
  </si>
  <si>
    <t>DRE-C16555500</t>
  </si>
  <si>
    <t xml:space="preserve">PYRACLOSTROBIN </t>
  </si>
  <si>
    <t>DRE-C16595000</t>
  </si>
  <si>
    <t>PYRACLOSTROBIN D3</t>
  </si>
  <si>
    <t>DRE-C16595010</t>
  </si>
  <si>
    <t xml:space="preserve">PYRETHRINS (TECHNICAL) </t>
  </si>
  <si>
    <t>DRE-CA16620000</t>
  </si>
  <si>
    <t>PYRIOFENONE</t>
  </si>
  <si>
    <t>DRE-C16661500</t>
  </si>
  <si>
    <t xml:space="preserve">PYRIPROXYFEN </t>
  </si>
  <si>
    <t>DRE-C16662500</t>
  </si>
  <si>
    <t>QUINMERAC METABOLITE BH 518-2</t>
  </si>
  <si>
    <t>DRE-C16708200</t>
  </si>
  <si>
    <t>QUINMERAC METABOLITE BH 518-4</t>
  </si>
  <si>
    <t>DRE-C16708240</t>
  </si>
  <si>
    <t xml:space="preserve">QUIZALOFOP-ETHYL </t>
  </si>
  <si>
    <t>DRE-C16740000</t>
  </si>
  <si>
    <t>QUIZALOFOP-P</t>
  </si>
  <si>
    <t>DRE-C16740510</t>
  </si>
  <si>
    <t>SEDAXANE</t>
  </si>
  <si>
    <t>DRE-C16931150</t>
  </si>
  <si>
    <t>SETHOXYDIM</t>
  </si>
  <si>
    <t>DRE-C16940000</t>
  </si>
  <si>
    <t>SETHOXIDIM-SULFONE</t>
  </si>
  <si>
    <t>DRE-C16940300</t>
  </si>
  <si>
    <t xml:space="preserve">S-METOLACHLOR </t>
  </si>
  <si>
    <t>DRE-C15171000</t>
  </si>
  <si>
    <t>SODIUM 4-NITROPHENOL</t>
  </si>
  <si>
    <t>DRE-C15594400</t>
  </si>
  <si>
    <t>SODIUM 5-NITROGUAICOL</t>
  </si>
  <si>
    <t>DRE-C15587000</t>
  </si>
  <si>
    <t xml:space="preserve">SPINETORAM </t>
  </si>
  <si>
    <t>DRE-C16972770</t>
  </si>
  <si>
    <t xml:space="preserve">SPIRODICLOFEN </t>
  </si>
  <si>
    <t>DRE-C16972950</t>
  </si>
  <si>
    <t>SPIROTETRAMAT ENOL GLUCOSIDE</t>
  </si>
  <si>
    <t>DRE-C16972993</t>
  </si>
  <si>
    <t>SPIROTETRAMAT-KETO-HYDROXY</t>
  </si>
  <si>
    <t>DRE-C16972996</t>
  </si>
  <si>
    <t xml:space="preserve">SULCOTRIONE </t>
  </si>
  <si>
    <t>DRE-C16988000</t>
  </si>
  <si>
    <t xml:space="preserve">tau-FLUVALINATE </t>
  </si>
  <si>
    <t>DRE-C13870000</t>
  </si>
  <si>
    <t xml:space="preserve">TERBUFOS-OXON </t>
  </si>
  <si>
    <t>DRE-C17270100</t>
  </si>
  <si>
    <t>TERBUFOS OXON SULFOXIDE</t>
  </si>
  <si>
    <t>DRE-C17270300</t>
  </si>
  <si>
    <t xml:space="preserve">TERBUFOS-SULFONE </t>
  </si>
  <si>
    <t>DRE-C17270400</t>
  </si>
  <si>
    <t xml:space="preserve">TERBUTHYLAZINE </t>
  </si>
  <si>
    <t>DRE-C17300000</t>
  </si>
  <si>
    <t xml:space="preserve">THIACLOPRID </t>
  </si>
  <si>
    <t>DRE-C17451000</t>
  </si>
  <si>
    <t>THIAMETHOXAM</t>
  </si>
  <si>
    <t>DRE-C17453000</t>
  </si>
  <si>
    <t xml:space="preserve">THIDIAZURON </t>
  </si>
  <si>
    <t>DRE-C17465000</t>
  </si>
  <si>
    <t>THIENCARBAZONE</t>
  </si>
  <si>
    <t>DRE-C17465450</t>
  </si>
  <si>
    <t xml:space="preserve">THIOMETON </t>
  </si>
  <si>
    <t>DRE-C17520000</t>
  </si>
  <si>
    <t xml:space="preserve">THIRAM </t>
  </si>
  <si>
    <t>DRE-C17570000</t>
  </si>
  <si>
    <t xml:space="preserve">TOLYFLUANID </t>
  </si>
  <si>
    <t>DRE-C17600000</t>
  </si>
  <si>
    <t xml:space="preserve">TRANS-CHLORDANE </t>
  </si>
  <si>
    <t>DRE-C11202000</t>
  </si>
  <si>
    <t xml:space="preserve">TRICHLORFON </t>
  </si>
  <si>
    <t>DRE-C17680000</t>
  </si>
  <si>
    <t xml:space="preserve">TRICLOPYR </t>
  </si>
  <si>
    <t>DRE-C17800000</t>
  </si>
  <si>
    <t xml:space="preserve">TRIFLOXYSTROBIN </t>
  </si>
  <si>
    <t>DRE-C17842000</t>
  </si>
  <si>
    <t>TRIFLURALIN</t>
  </si>
  <si>
    <t>DRE-C17850000</t>
  </si>
  <si>
    <t xml:space="preserve">UNICONAZOLE </t>
  </si>
  <si>
    <t>DRE-C17897000</t>
  </si>
  <si>
    <t>VALIFENALATE</t>
  </si>
  <si>
    <t>DRE-C17899960</t>
  </si>
  <si>
    <t>VALIFENALATE ACID</t>
  </si>
  <si>
    <t>DRE-C17899962</t>
  </si>
  <si>
    <t xml:space="preserve">ZOXAMIDE </t>
  </si>
  <si>
    <t>DRE-C17980000</t>
  </si>
  <si>
    <t>100MG</t>
  </si>
  <si>
    <t>50MG</t>
  </si>
  <si>
    <t>250MG</t>
  </si>
  <si>
    <t>1ML</t>
  </si>
  <si>
    <t>500MG</t>
  </si>
  <si>
    <t>10MG</t>
  </si>
  <si>
    <t>100mg</t>
  </si>
  <si>
    <t>5MG</t>
  </si>
  <si>
    <t>25MG</t>
  </si>
  <si>
    <t>0,4ML</t>
  </si>
  <si>
    <t>10ML</t>
  </si>
  <si>
    <t>5ML</t>
  </si>
  <si>
    <t xml:space="preserve">ACIBENZOLAR ACID </t>
  </si>
  <si>
    <t xml:space="preserve">DICHLOBENIL </t>
  </si>
  <si>
    <t>D57558</t>
  </si>
  <si>
    <t>TRIS(2-CHLORO-3-CHLOROMETHYL)ETHYL)PHOSPHATE (TDCPP)</t>
  </si>
  <si>
    <t>25G</t>
  </si>
  <si>
    <t xml:space="preserve">(+)-ABSCISIC ACID </t>
  </si>
  <si>
    <t>TRC-A110000-10MG</t>
  </si>
  <si>
    <t xml:space="preserve">3-METHYLPHOSPHONICOPROPINIC ACID-D3 SODIUM SALT </t>
  </si>
  <si>
    <t>TRC-M326162-10MG</t>
  </si>
  <si>
    <t xml:space="preserve">3-METHYLPHOSPKONICPROPINIC ACID DISODIUM SALT </t>
  </si>
  <si>
    <t>TRC-M326160-10MG</t>
  </si>
  <si>
    <t>BENTAZON D7</t>
  </si>
  <si>
    <t>TRC-B120583-5MG</t>
  </si>
  <si>
    <t>CHLORIDAZON-DESPHENYL 15N2</t>
  </si>
  <si>
    <t>TRC-D297002-10MG</t>
  </si>
  <si>
    <t>DIFENOCONAZOLE D6</t>
  </si>
  <si>
    <t>TRC-D445372-25MG</t>
  </si>
  <si>
    <t>DIQUAT-D8 DIBROMIDE</t>
  </si>
  <si>
    <t>TRC-D492901-10MG</t>
  </si>
  <si>
    <t>FIPRONIL DESULFINYL</t>
  </si>
  <si>
    <t>TRC-F342205-25MG</t>
  </si>
  <si>
    <t>LAMINARIN</t>
  </si>
  <si>
    <t>TRC-L170565-250MG</t>
  </si>
  <si>
    <t>NICOTINE D4</t>
  </si>
  <si>
    <t>TRC-N412427-10MG</t>
  </si>
  <si>
    <t>OXYCHLORDANE</t>
  </si>
  <si>
    <t>TRC-O870575-10MG</t>
  </si>
  <si>
    <t>OXYMATRINE D3</t>
  </si>
  <si>
    <t>TRC-O876302-5MG</t>
  </si>
  <si>
    <t xml:space="preserve">PENDIMETHALIN D5 </t>
  </si>
  <si>
    <t>TRC-P221902-10MG</t>
  </si>
  <si>
    <t xml:space="preserve">POTASSIUM BROMIDE </t>
  </si>
  <si>
    <t>TRC-P695045-10G</t>
  </si>
  <si>
    <t>PROCHLORAZ METABOLIT BTS44595</t>
  </si>
  <si>
    <t>TRC-B689350-10MG</t>
  </si>
  <si>
    <t>SODIUM TRIFLUOROACETATE 13C2</t>
  </si>
  <si>
    <t>TRC-S673752-10MG</t>
  </si>
  <si>
    <t>SODIUM 2-NITROPHENOLATE</t>
  </si>
  <si>
    <t>TRC-S634315-250MG</t>
  </si>
  <si>
    <t>TRIFLUMIZOLE FM-6-1</t>
  </si>
  <si>
    <t>TRIMETHYL D9 SULFONIUM IODIDE</t>
  </si>
  <si>
    <t>TRC-T797481-10MG</t>
  </si>
  <si>
    <t>10G</t>
  </si>
  <si>
    <t>CIL-CNLM-4666-10X-1,2</t>
  </si>
  <si>
    <t xml:space="preserve">BROMIDE STANDARD </t>
  </si>
  <si>
    <t>VHG-IBR-100</t>
  </si>
  <si>
    <t xml:space="preserve">CHLORATE STANDARD 1000UG/ML IN H2O </t>
  </si>
  <si>
    <t>VHG-ICLO3-100</t>
  </si>
  <si>
    <t>CIL</t>
  </si>
  <si>
    <t>VHG</t>
  </si>
  <si>
    <t>Opis przedmiotu zamówienia</t>
  </si>
  <si>
    <t>Nr katalogowy przykładowego produktu spełniającego wymagania Zamawiającego</t>
  </si>
  <si>
    <t>Pakiet nr 1 - Odczynniki firmy DR EHRENSTORFER lub równoważne</t>
  </si>
  <si>
    <t xml:space="preserve">Cena netto/opak. </t>
  </si>
  <si>
    <t>Stawka VAT 
[%]</t>
  </si>
  <si>
    <t>Wielkość opakowania</t>
  </si>
  <si>
    <t>Pakiet nr 2 - Odczynniki firmy EURL lub równoważne</t>
  </si>
  <si>
    <t xml:space="preserve">Pakiet nr 3 - Odczynniki firmy TRC lub równoważne </t>
  </si>
  <si>
    <t>Produkt oferowany</t>
  </si>
  <si>
    <t>Razem Pakiet nr 1</t>
  </si>
  <si>
    <t>Razem Pakiet nr 2</t>
  </si>
  <si>
    <t>Razem Pakiet nr 3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</si>
  <si>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</si>
  <si>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</si>
  <si>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</si>
  <si>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</si>
  <si>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</si>
  <si>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</si>
  <si>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</si>
  <si>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</si>
  <si>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</si>
  <si>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</si>
  <si>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</si>
  <si>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</si>
  <si>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18O3 CHLORATE wzorzec o min. czystości 95%. Produkt spełniający normę ISO 17034 lub równoważną</t>
  </si>
  <si>
    <t>18O3 PHOSPHONATE wzorzec o min. czystości 95% Produkt spełniający normę ISO 17034 lub równoważną</t>
  </si>
  <si>
    <t>1,2 ML</t>
  </si>
  <si>
    <t>100 ML</t>
  </si>
  <si>
    <t>Razem Pakiet nr 4</t>
  </si>
  <si>
    <t xml:space="preserve"> Planowana liczba opakowań </t>
  </si>
  <si>
    <t>Razem Pakiet nr 5</t>
  </si>
  <si>
    <t>TRC-109800-10MG</t>
  </si>
  <si>
    <t>Pakiet nr 4 - Odczynniki firmy CIL lubrównoważne</t>
  </si>
  <si>
    <t>Pakiet nr 5 - Odczynniki firmy VHG lubrównoważne</t>
  </si>
  <si>
    <t>Pakiet nr 6 - Odczynniki firmy Merck lub równoważne</t>
  </si>
  <si>
    <t>Razem Pakiet nr 6</t>
  </si>
  <si>
    <t>Razem Pakiet nr 7</t>
  </si>
  <si>
    <t>Razem Pakiet nr 8</t>
  </si>
  <si>
    <t>Razem Pakiet nr 9</t>
  </si>
  <si>
    <t>Pakiet nr 7 - Odczynniki firmy CPAChem  lub równoważne</t>
  </si>
  <si>
    <t>Pakiet nr 8 - Odczynniki firmy LabStand  lub równoważne</t>
  </si>
  <si>
    <t>Pakiet nr 9 - Odczynniki firmy Chempur lub równoważne</t>
  </si>
  <si>
    <t>Pakiet nr 10 - Odczynniki firmy Carl Roth lub równoważne</t>
  </si>
  <si>
    <t>Razem Pakiet nr 10</t>
  </si>
  <si>
    <t>Pakiet nr 11 - Odczynniki firmy Pol Aura lub równoważne</t>
  </si>
  <si>
    <t>Razem Pakiet nr 11</t>
  </si>
  <si>
    <t>(±)-6-Hydroxy-2,5,7,8-tetramethylchromane-2-carboxylic acid, (TROLOX), 97%, Numer CAS: 53188-07-1</t>
  </si>
  <si>
    <t>238813-5G</t>
  </si>
  <si>
    <t>5 g</t>
  </si>
  <si>
    <t>2,2- Diphenyl- 1- picrylhydrazyl (90%) , Numer CAS: 1898-66-4</t>
  </si>
  <si>
    <t>D9132-1G</t>
  </si>
  <si>
    <t>1 g</t>
  </si>
  <si>
    <t>6-benzylaminopuryna, 6-BAP; Numer CAS: 1214-39-7</t>
  </si>
  <si>
    <t>B3408-500MG</t>
  </si>
  <si>
    <t xml:space="preserve">500 mg 
</t>
  </si>
  <si>
    <t>Akacetyna (Acacetin), czystość 97%, standard analityczny, Numer CAS: 480-44-4</t>
  </si>
  <si>
    <t>00017-25MG</t>
  </si>
  <si>
    <t>25 mg</t>
  </si>
  <si>
    <t>Aluminum nitrate nonahydrate (Nonahydrat azotanu glinu), Al(NO3)3 · 9H2O, ACS reagent, ≥98%, Numer CAS: 7784-27-2</t>
  </si>
  <si>
    <t>237973-100G</t>
  </si>
  <si>
    <t>100 g</t>
  </si>
  <si>
    <t>Ammonia solution (Roztwór amoniaku ) 25% for analysis EMSURE, ISO, Reag. Ph Eur, Numer CAS: 1336-21-6</t>
  </si>
  <si>
    <t xml:space="preserve">litr </t>
  </si>
  <si>
    <t>Ammonium acetate (Octan amonu), CH3CO2NH4, ACS reagent, ≥97%, Numer CAS: 631-61-8</t>
  </si>
  <si>
    <t>238074-25G</t>
  </si>
  <si>
    <t>25 g</t>
  </si>
  <si>
    <t>Amoniak 25% cz.d.a., nr CAS: 1336-21-6</t>
  </si>
  <si>
    <t>litr</t>
  </si>
  <si>
    <t xml:space="preserve">Amonium formate solution, bioultra, Numer CAS: 540-69-2 </t>
  </si>
  <si>
    <t>78314-100ML-F</t>
  </si>
  <si>
    <t>Amonu jon NH4+, wzorzec 1000 mg/l, w  wodzie, z określoną niepewnością</t>
  </si>
  <si>
    <t>500 ml</t>
  </si>
  <si>
    <t>Apigenin, Pharmaceutical Secondary Standard; Certified Reference Material, Numer CAS: 520-36-5</t>
  </si>
  <si>
    <t>PHR2198</t>
  </si>
  <si>
    <t>75 mg</t>
  </si>
  <si>
    <t>Behenic acid (analytical standard) - Kwas behenowy (wzorzec analityczny)</t>
  </si>
  <si>
    <t>11909-5G</t>
  </si>
  <si>
    <t>Chlorek glinu (Aluminum chloride), czystość 98%, Numer CAS: 7446-70-0</t>
  </si>
  <si>
    <t>206911-100G</t>
  </si>
  <si>
    <t>Chryzyna (Chrysin), czystość 98% standard analityczny, Numer CAS: 480-40-0</t>
  </si>
  <si>
    <t>95082-50MG</t>
  </si>
  <si>
    <t>50 mg</t>
  </si>
  <si>
    <t>Erlose, czystość 97%, Numer CAS: 13101-54-7</t>
  </si>
  <si>
    <t>E1895-50MG</t>
  </si>
  <si>
    <t>Ethanol 96% (produkcja farmaceutyczna), Numer CAS: 64-17-5</t>
  </si>
  <si>
    <t>Gallic acid czystość 97,5% -102.5%; Numer CAS: 149-91-7</t>
  </si>
  <si>
    <t>G7384-100G</t>
  </si>
  <si>
    <t xml:space="preserve">Hesperydyna (Hesperidin) ≥80%, standard analityczny, Numer CAS: 520-26-3 </t>
  </si>
  <si>
    <t>H5254-25G</t>
  </si>
  <si>
    <t>Iron(II) sulfate heptahydrate (Chlorek żelaza(II) heksahydrat), FeSO4 · 7H2O, ACS reagent, ≥99.0%, Numer CAS: 7782-63-0</t>
  </si>
  <si>
    <t>215422-250G</t>
  </si>
  <si>
    <t>250 g</t>
  </si>
  <si>
    <t>Iron(III) chloride hexahydrate (Chlorek żelaza(III) heksahydrat), FeCl3 · 6H2O, ACS reagent, 97%, Numer CAS: 10025-77-1</t>
  </si>
  <si>
    <t>236489-100G</t>
  </si>
  <si>
    <t>Isoferulic  acid, analytical standard (kwas izoferulowy), Numer CAS: 25522-33-2</t>
  </si>
  <si>
    <t>05407-10MG</t>
  </si>
  <si>
    <t>10 mg</t>
  </si>
  <si>
    <t>Isovanillic acid, analytical standard (kwas izowanilowy), Numer CAS: 78061-96-8</t>
  </si>
  <si>
    <t>SMB00914-10MG</t>
  </si>
  <si>
    <t>10 g</t>
  </si>
  <si>
    <t>Kwas 1-naftylooctowy, Numer CAS: 86-87-3</t>
  </si>
  <si>
    <t>N0640-25g</t>
  </si>
  <si>
    <t>25g</t>
  </si>
  <si>
    <t>Kwas azotowy 60% Ultrapur; Numer CAS: 7697-37-2</t>
  </si>
  <si>
    <t>250 ml</t>
  </si>
  <si>
    <t xml:space="preserve">Kwas azotowy 65 % Suprapur, Numer CAS: 7697-37-2 </t>
  </si>
  <si>
    <t>1.00441.1000</t>
  </si>
  <si>
    <r>
      <rPr>
        <sz val="9"/>
        <rFont val="Calibri"/>
        <family val="2"/>
      </rPr>
      <t>l</t>
    </r>
    <r>
      <rPr>
        <sz val="9"/>
        <rFont val="Calibri"/>
        <family val="2"/>
        <scheme val="minor"/>
      </rPr>
      <t>itr</t>
    </r>
  </si>
  <si>
    <t>Kwas galakturonowy monohydrat; Numer CAS: 91510-62-2</t>
  </si>
  <si>
    <t>48280-5G-F</t>
  </si>
  <si>
    <t>Kwas indolilomasłowy (Indole-3-butric-acid); Numer CAS: 133-32-4</t>
  </si>
  <si>
    <t>I5386-5G</t>
  </si>
  <si>
    <t>Kwas indolilooctowy, IAA, C10H9NO2; Numer CAS: 87-51-4</t>
  </si>
  <si>
    <t>I2886-5G</t>
  </si>
  <si>
    <t>Kwas mrówkowy ≥95%, Numer CAS: 64-18-6</t>
  </si>
  <si>
    <t>F0507-500ML</t>
  </si>
  <si>
    <t>Kwas sulfasalicylowy 2hydrat, czysty, Numer CAS: 304851-84-1</t>
  </si>
  <si>
    <t>390275-100G</t>
  </si>
  <si>
    <t xml:space="preserve">100 g </t>
  </si>
  <si>
    <t>Linoleic acid analytical standard (Standard analityczny kwasu linolowego)</t>
  </si>
  <si>
    <t>62230-5ML-F</t>
  </si>
  <si>
    <t>5 ml</t>
  </si>
  <si>
    <t xml:space="preserve">Metalaxyl, standard analityczny, Numer CAS: 57837-19-1 </t>
  </si>
  <si>
    <t>32012-100MG</t>
  </si>
  <si>
    <t>100 mg</t>
  </si>
  <si>
    <t xml:space="preserve">Meta-Phosphoric acid purum,  ~65% HPO3 basis, Numer CAS: 37267-86-0  </t>
  </si>
  <si>
    <t>79615-500G</t>
  </si>
  <si>
    <t>500 g</t>
  </si>
  <si>
    <t xml:space="preserve">Nadtlenek wodoru 30% (Perhydrol), Suprapur, do analizy śladowej, Numer CAS: 7722-84-1                                                                                     </t>
  </si>
  <si>
    <t>Ninhydryna, ACS reagen; Numer CAS: 485-47-2</t>
  </si>
  <si>
    <t>151173-25G</t>
  </si>
  <si>
    <t>Odczynnik Folina - Folin-Ciocalteu's phenol reagent 2N</t>
  </si>
  <si>
    <t>F9252-1L</t>
  </si>
  <si>
    <t>Oleic acid analytical standard (Standard analityczny kwasu oleinowego), Numer CAS: 112-80-1</t>
  </si>
  <si>
    <t>75090-5ML</t>
  </si>
  <si>
    <t>Organic Acids Kit, standard analityczny</t>
  </si>
  <si>
    <t>szt.</t>
  </si>
  <si>
    <t>Palmitic acid analytical standard (Standard analityczny kwasu palmitynowego), Numer CAS: 57-10-3</t>
  </si>
  <si>
    <t>76119-5G</t>
  </si>
  <si>
    <t>Pentadecanoic acid (Kwas pentadekanowy), Numer CAS: 1002-84-2</t>
  </si>
  <si>
    <t>91446-5G</t>
  </si>
  <si>
    <t>p-hydroxybenzoic acid, analytical standard (kwas-hydroksybenzoesowy), 
Numer CAS: 99-96-7</t>
  </si>
  <si>
    <t>240141-50G</t>
  </si>
  <si>
    <t>50 g</t>
  </si>
  <si>
    <t>Pinocembryna (Pinocembrin) standard analityczny (95%), Numer CAS: 480-39-7</t>
  </si>
  <si>
    <t>P5239-50MG</t>
  </si>
  <si>
    <t>Polyvinylpyrrolidone, (C6H9NO)n, średni ciężar molowy 40 000, Numer CAS: 9003-39-8</t>
  </si>
  <si>
    <t>PVP40</t>
  </si>
  <si>
    <t>Propidium iodide (Jodek propidyny), Numer CAS: 25535-16-4</t>
  </si>
  <si>
    <t>81845-25MG</t>
  </si>
  <si>
    <r>
      <t xml:space="preserve">Pyridoxine </t>
    </r>
    <r>
      <rPr>
        <sz val="9"/>
        <rFont val="Calibri"/>
        <family val="2"/>
      </rPr>
      <t xml:space="preserve">≥98%, </t>
    </r>
    <r>
      <rPr>
        <sz val="9"/>
        <rFont val="Calibri"/>
        <family val="2"/>
        <scheme val="minor"/>
      </rPr>
      <t xml:space="preserve"> Numer CAS: 6 5-23-6 </t>
    </r>
  </si>
  <si>
    <t>P5669-5G</t>
  </si>
  <si>
    <t>Rutyna trójwodna (Rutin trihydrate), standard analityczny, Numer CAS: 250249-75-3</t>
  </si>
  <si>
    <t>78095-25MG-F</t>
  </si>
  <si>
    <t xml:space="preserve">25 mg </t>
  </si>
  <si>
    <t>Sacharoza, Numer CAS: 57-50-1</t>
  </si>
  <si>
    <t>S7903-1KG</t>
  </si>
  <si>
    <t>1 kg</t>
  </si>
  <si>
    <t>Stearyl stearate analytical standard, Numer CAS: 2778-96-3</t>
  </si>
  <si>
    <t>46408-100MG</t>
  </si>
  <si>
    <t>SUPELCO 37 Component FAME MIX, certyfikowany materiał odniesienia</t>
  </si>
  <si>
    <t>CRM47885</t>
  </si>
  <si>
    <t>10 mg/ml</t>
  </si>
  <si>
    <t>Syringic acid, analytical standard (kwas syryngowy), Numer CAS: 530-57-4</t>
  </si>
  <si>
    <t>S6881-5G</t>
  </si>
  <si>
    <t>Tiocjanian guanidyny, Numer CAS: 593-84-0</t>
  </si>
  <si>
    <t>G6639</t>
  </si>
  <si>
    <t>Tween 20 (kwas laurynowy ≥40% kwasy: mirystynowy, palmitynowy i stearynowy), Numer CAS: 9005-64-5</t>
  </si>
  <si>
    <t>P1379-500ML</t>
  </si>
  <si>
    <t>100 ml</t>
  </si>
  <si>
    <t>Zinc powder (250 g) - pył cynkowy - poziom jakości 200; Numer CAS: 7440-66-6</t>
  </si>
  <si>
    <t>96454-250G</t>
  </si>
  <si>
    <t>β-carotene,  Pharmaceutical Secondary Standard; cerytyfikowany materiał odniesienia, Numer CAS: 7235-40-7</t>
  </si>
  <si>
    <t>PHR1239-1G</t>
  </si>
  <si>
    <t xml:space="preserve">Trifluorek boru-metanol, kompleks (roztwór 20% w metanolu) do syntezy </t>
  </si>
  <si>
    <t>Wartość netto 
(kol. 7 x kol. 8)</t>
  </si>
  <si>
    <t>Wartość brutto 
(kol. 9 + kol. 11)</t>
  </si>
  <si>
    <t>Wzorzec konduktometryczny 1413 uS/cm w 25°C, posiadający certyfikat ISO 17034 lub równoważny</t>
  </si>
  <si>
    <t>CS1413M0S.L5</t>
  </si>
  <si>
    <t>Wzorzec konduktometryczny 147 uS/cm w 25°C, posiadający certyfikat ISO 17034 lub równoważny</t>
  </si>
  <si>
    <t>CS147M0S.L5</t>
  </si>
  <si>
    <t>Wzorzec konduktometryczny 2000 uS/cm w 25°C, posiadający certyfikat ISO 17034 lub równoważny</t>
  </si>
  <si>
    <t xml:space="preserve">CS2P3S.L5 </t>
  </si>
  <si>
    <r>
      <t xml:space="preserve">Wzorzec konduktometryczny 5 </t>
    </r>
    <r>
      <rPr>
        <sz val="9"/>
        <rFont val="Calibri"/>
        <family val="2"/>
        <charset val="238"/>
      </rPr>
      <t>µ</t>
    </r>
    <r>
      <rPr>
        <sz val="9"/>
        <rFont val="Calibri"/>
        <family val="2"/>
        <scheme val="minor"/>
      </rPr>
      <t>S/m ( (25°C), w 25</t>
    </r>
    <r>
      <rPr>
        <sz val="9"/>
        <rFont val="Calibri"/>
        <family val="2"/>
        <charset val="238"/>
      </rPr>
      <t>°</t>
    </r>
    <r>
      <rPr>
        <sz val="9"/>
        <rFont val="Calibri"/>
        <family val="2"/>
      </rPr>
      <t>C  w 30% n-propanolu, p</t>
    </r>
    <r>
      <rPr>
        <sz val="9"/>
        <rFont val="Calibri"/>
        <family val="2"/>
        <scheme val="minor"/>
      </rPr>
      <t>osiadający  certyfikat ISO 17034 lub równoważny</t>
    </r>
  </si>
  <si>
    <t>CS5M0S.L5</t>
  </si>
  <si>
    <r>
      <t>Wzorzec kalibracyjny 2A do ICP-MS 28-skłdnikowy 10 mg/l w NHO</t>
    </r>
    <r>
      <rPr>
        <vertAlign val="subscript"/>
        <sz val="9"/>
        <rFont val="Calibri"/>
        <family val="2"/>
        <charset val="238"/>
        <scheme val="minor"/>
      </rPr>
      <t>3</t>
    </r>
    <r>
      <rPr>
        <sz val="9"/>
        <rFont val="Calibri"/>
        <family val="2"/>
        <scheme val="minor"/>
      </rPr>
      <t xml:space="preserve"> 5%, posiadający  certyfikat ISO 17034 lub równoważny</t>
    </r>
  </si>
  <si>
    <t>8500-6940.L1</t>
  </si>
  <si>
    <t xml:space="preserve">Wzorzec - kwas foliowy, posiadający certyfikat ISO 17034 lub równoważny, nr CAS: 59-30-3 </t>
  </si>
  <si>
    <t>SB31880.250MG</t>
  </si>
  <si>
    <t>250 mg</t>
  </si>
  <si>
    <t>Wzorzec 7 składnikowy do chromatografi jonowej. Standard II ( NO3-100 mg/l, NO2-100 mg/l) posiadający certyfikat ISO 17034 lub równoważny</t>
  </si>
  <si>
    <t>7344.K1.W.L1</t>
  </si>
  <si>
    <t>Mercury, plasma standard solution, Specpure, Hg 10 µg/ml (liquid Hg in 5% HNO3) z określoną niepewnością. ISO 17034 lub równoważna, w odniesieniu do 17025.</t>
  </si>
  <si>
    <t>M424.5NP.L1</t>
  </si>
  <si>
    <r>
      <t>Roztwór buforowy pH 4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</si>
  <si>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PH104.L5</t>
  </si>
  <si>
    <t>PH105.L5</t>
  </si>
  <si>
    <r>
      <t>Roztwór buforowy pH 7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</si>
  <si>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PH107.L5</t>
  </si>
  <si>
    <t>PH109.L5</t>
  </si>
  <si>
    <r>
      <t>Roztwór buforowy pH 5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</si>
  <si>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r>
      <t>Roztwór buforowy pH 9 w 20</t>
    </r>
    <r>
      <rPr>
        <vertAlign val="superscript"/>
        <sz val="9"/>
        <rFont val="Calibri"/>
        <family val="2"/>
        <scheme val="minor"/>
      </rPr>
      <t>0</t>
    </r>
    <r>
      <rPr>
        <sz val="9"/>
        <rFont val="Calibri"/>
        <family val="2"/>
        <scheme val="minor"/>
      </rPr>
      <t>C (CRM zgodne z normą ISO 17034 lub równoważną)</t>
    </r>
  </si>
  <si>
    <t>Wzorzec konduktometryczny 0,05 S/m ( (25°C), o czystości nie mniejszej niż 99,9%, okres ważności wzorca co najmniej 12 miesięcy, wzorzec wraz ze świadectwem potwierdzającym jego właściwości metrologiczne, zwierającym symbole akredytacji PCA wraz z powołaniem się na status PCA), Posiadający  certyfikat ISO 17034 lub równoważny</t>
  </si>
  <si>
    <t>BlS 009K.005</t>
  </si>
  <si>
    <t>Wzorzec konduktometryczny 0,15 S/m ( (25°C),o czystości nie mniejszej niż 99,9%, okres ważności wzorca co najmniej 12 miesięcy, wzorzec wraz ze świadectwem potwierdzającym jego właściwości metrologiczne, zwierającym symbole akredytacji PCA wraz z powołaniem się na status PCA). Posiadający  certyfikat ISO 17034 lub równoważny</t>
  </si>
  <si>
    <t>BlS 009K.015</t>
  </si>
  <si>
    <t>di-sodu wodorofosforan 12 hydrat czda Na2HPO4 x 12H20</t>
  </si>
  <si>
    <t xml:space="preserve">kg  </t>
  </si>
  <si>
    <t xml:space="preserve">Kwas azotowy 65%, cz., nr CAS: 7697-37-2 </t>
  </si>
  <si>
    <t>2,5 l</t>
  </si>
  <si>
    <t>Kwas cytrynowy 1.hydrat cz., nr CAS: 5949-29-1</t>
  </si>
  <si>
    <t>Kwas L-askorbinowy cz.d.a., ACS, nr CAS: 50-81-7</t>
  </si>
  <si>
    <t xml:space="preserve">1 kg </t>
  </si>
  <si>
    <t>Kwas octowy lodowaty r-r 99,5% cz.d.a., nr CAS: 64-19-7</t>
  </si>
  <si>
    <t>Odczynnik Bradforda</t>
  </si>
  <si>
    <t>Podchloryn sodu r-r ok. 15%; Numer CAS: 7681-52-9</t>
  </si>
  <si>
    <t>Potasu chlorek cz.d.a., masa cząsteczkowa: 74,56 g/mol, nr CAS: 7447-40-7</t>
  </si>
  <si>
    <t>Sodu octan r-r 0,2 mol/l, nr CAS: 127-09-3</t>
  </si>
  <si>
    <t>Sodu pirosiarczyn cz.d.a. Numer CAS 7681-57-4</t>
  </si>
  <si>
    <t>Sodu wodorowęglan, czda</t>
  </si>
  <si>
    <t>Wapnia wodorotlenek cz.d.a Ca(OH)2 74,10 g/mol</t>
  </si>
  <si>
    <t>Węgiel aktywny pylisty drzewny Chem CWZ-22/w; Numer CAS: 7440-44-0</t>
  </si>
  <si>
    <t xml:space="preserve">Wodoru nadtlenek r-r 30% cz.d.a., nr CAS: 7722-84-1 </t>
  </si>
  <si>
    <t xml:space="preserve">Żelaza (II) siarczan 7xhydrat cz.d.a., nr CAS: 7782-63-0  </t>
  </si>
  <si>
    <t>Glikol polietylenowy 8000, (PEG 8000)</t>
  </si>
  <si>
    <t>0263.2</t>
  </si>
  <si>
    <t>Drying Pearls Orange, Silikażel pomarańczowy 2-5 mm, ze wskaźnikiem wilgotności zmieniający barwę z pomarańczowej na bezbarwną; Numer CAS:
1327-36-2</t>
  </si>
  <si>
    <t>P077.3</t>
  </si>
  <si>
    <t xml:space="preserve">10 kg </t>
  </si>
  <si>
    <t>2,4,6-tris(2-pirydylo)-1,3,5-triazyn, 98,0%, nr CAS: 3682-35-7</t>
  </si>
  <si>
    <t>PA-04-T0530#5G</t>
  </si>
  <si>
    <t>Alkohol etylowy, 99,9% bezwodny, skażony, Numer CAS: 64-17-5</t>
  </si>
  <si>
    <t xml:space="preserve"> PA-01-0002-C#1L</t>
  </si>
  <si>
    <t>Chlorek żelaza (III) 98%, czysty, bezwodny, nr CAS: 7705-08-0</t>
  </si>
  <si>
    <t>PA-07-16943#1KG</t>
  </si>
  <si>
    <t>Dichlorometan, nr CAS: 75-09-2</t>
  </si>
  <si>
    <t>PA-03-9913-K#2500ML</t>
  </si>
  <si>
    <t>DPPH, nr CAS: 1898-66-4</t>
  </si>
  <si>
    <t>PA-03-8745-X#1G</t>
  </si>
  <si>
    <t>Indolo-3-karbinol, nr CAS: 700-06-1</t>
  </si>
  <si>
    <t xml:space="preserve">PA-03-5424-K#5G </t>
  </si>
  <si>
    <t xml:space="preserve">PA-17-1AP0014#250G </t>
  </si>
  <si>
    <t>Kwas chlorowodorowy, (0,04 mol/l), nr CAS: 7647-01-0</t>
  </si>
  <si>
    <t>PA-02-1858#1L</t>
  </si>
  <si>
    <t>Kwas foliowy, zgodny z USP, nr CAS: 59-30-3</t>
  </si>
  <si>
    <t>PA-03-0140-P#25G</t>
  </si>
  <si>
    <t>Kwas giberelinowy, GA3; Numer CAS: 77-06-5</t>
  </si>
  <si>
    <t>PA-03-0226-K#1G</t>
  </si>
  <si>
    <t>Kwas octowy (0,2 mol/l), nr CAS: 64-19-7</t>
  </si>
  <si>
    <t>PA-02-3146#1L</t>
  </si>
  <si>
    <t>Magnezu siarczan 7hydrat min. 99% cz.d.a., Nr CAS: 10034-99-8</t>
  </si>
  <si>
    <t>PA-01-0104-L#1KG</t>
  </si>
  <si>
    <t>Ninhydryna 99%, nr CAS: 485-47-2</t>
  </si>
  <si>
    <t>PA-03-1068-T#10G</t>
  </si>
  <si>
    <t>Safranina O, nr CAS: 477-73-6</t>
  </si>
  <si>
    <t>PA-10-251622#50g</t>
  </si>
  <si>
    <t>Kwas askorbinowy G.R., nr CAS: 50-81-7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</si>
  <si>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</si>
  <si>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</si>
  <si>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Wartość VAT
(kol. 9 x kol. 10)</t>
  </si>
  <si>
    <t>Formularz asortymentowo-cenowy</t>
  </si>
  <si>
    <r>
      <t>dot. postępowania pn. Sukcesywne dostawy podstawowych związków chemicznych do zastoswań laboratoryjnych</t>
    </r>
    <r>
      <rPr>
        <b/>
        <sz val="11"/>
        <rFont val="Calibri"/>
        <family val="2"/>
        <charset val="238"/>
      </rPr>
      <t>, nr 12/ZP/2025</t>
    </r>
  </si>
  <si>
    <t>GLYPHOSATE (2-13C, 99%, 15N, 98%+), 1000 ug/ml w wodzie</t>
  </si>
  <si>
    <t>Załącznik nr 2 do SWZ ze zmianami z dn. 30.04.2025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</si>
</sst>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_-* #,##0.00\ [$zł-415]_-;\-* #,##0.00\ [$zł-415]_-;_-* &quot;-&quot;??\ [$zł-415]_-;_-@_-"/>
  </numFmts>
  <fonts count="6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charset val="238"/>
    </font>
    <font>
      <vertAlign val="subscript"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  <charset val="238"/>
      <scheme val="minor"/>
    </font>
    <font>
      <b/>
      <sz val="10"/>
      <color rgb="FFFF0000"/>
      <name val="Calibri"/>
      <family val="2"/>
    </font>
    <font>
      <u/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Border="0" applyProtection="0"/>
    <xf numFmtId="0" fontId="6" fillId="0" borderId="0"/>
    <xf numFmtId="0" fontId="7" fillId="0" borderId="0"/>
    <xf numFmtId="0" fontId="7" fillId="0" borderId="0"/>
    <xf numFmtId="0" fontId="7" fillId="0" borderId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6" fontId="11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7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7" fillId="0" borderId="0"/>
    <xf numFmtId="0" fontId="1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" fillId="0" borderId="0"/>
  </cellStyleXfs>
  <cellXfs count="240">
    <xf numFmtId="0" fontId="0" fillId="0" borderId="0" xfId="0"/>
    <xf numFmtId="0" fontId="16" fillId="0" borderId="10" xfId="0" applyFont="1" applyFill="1" applyBorder="1" applyAlignment="1">
      <alignment horizontal="center" vertical="center" wrapText="1"/>
    </xf>
    <xf numFmtId="0" fontId="35" fillId="33" borderId="2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6" fillId="0" borderId="0" xfId="0" applyFont="1"/>
    <xf numFmtId="0" fontId="2" fillId="0" borderId="10" xfId="0" applyFont="1" applyBorder="1"/>
    <xf numFmtId="0" fontId="37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/>
    <xf numFmtId="0" fontId="16" fillId="0" borderId="10" xfId="977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6" fillId="0" borderId="10" xfId="977" applyFont="1" applyBorder="1" applyAlignment="1" applyProtection="1">
      <alignment horizontal="center"/>
    </xf>
    <xf numFmtId="0" fontId="37" fillId="0" borderId="10" xfId="0" applyFont="1" applyBorder="1" applyAlignment="1">
      <alignment horizontal="center" wrapText="1"/>
    </xf>
    <xf numFmtId="0" fontId="39" fillId="0" borderId="0" xfId="0" applyFont="1"/>
    <xf numFmtId="0" fontId="18" fillId="0" borderId="0" xfId="0" applyFont="1"/>
    <xf numFmtId="0" fontId="36" fillId="0" borderId="0" xfId="0" applyFont="1" applyFill="1" applyBorder="1"/>
    <xf numFmtId="0" fontId="38" fillId="33" borderId="15" xfId="0" quotePrefix="1" applyFont="1" applyFill="1" applyBorder="1" applyAlignment="1" applyProtection="1">
      <alignment horizontal="center" vertical="center" wrapText="1"/>
    </xf>
    <xf numFmtId="0" fontId="38" fillId="33" borderId="10" xfId="0" quotePrefix="1" applyFont="1" applyFill="1" applyBorder="1" applyAlignment="1">
      <alignment horizontal="center" vertical="center" wrapText="1"/>
    </xf>
    <xf numFmtId="0" fontId="38" fillId="33" borderId="19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36" fillId="0" borderId="10" xfId="0" applyFont="1" applyFill="1" applyBorder="1" applyAlignment="1">
      <alignment wrapText="1"/>
    </xf>
    <xf numFmtId="0" fontId="36" fillId="0" borderId="0" xfId="0" applyFont="1" applyAlignment="1">
      <alignment vertical="center"/>
    </xf>
    <xf numFmtId="0" fontId="33" fillId="33" borderId="15" xfId="0" quotePrefix="1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36" fillId="0" borderId="10" xfId="0" applyFont="1" applyBorder="1"/>
    <xf numFmtId="0" fontId="40" fillId="0" borderId="1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165" fontId="41" fillId="0" borderId="10" xfId="0" applyNumberFormat="1" applyFont="1" applyBorder="1" applyAlignment="1">
      <alignment horizontal="right" vertical="center"/>
    </xf>
    <xf numFmtId="165" fontId="43" fillId="0" borderId="10" xfId="0" applyNumberFormat="1" applyFont="1" applyBorder="1" applyAlignment="1">
      <alignment horizontal="right" vertical="center"/>
    </xf>
    <xf numFmtId="0" fontId="41" fillId="0" borderId="10" xfId="73" applyFont="1" applyBorder="1" applyAlignment="1">
      <alignment vertical="center"/>
    </xf>
    <xf numFmtId="0" fontId="41" fillId="0" borderId="10" xfId="73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168" fontId="41" fillId="0" borderId="10" xfId="73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vertical="center" wrapText="1"/>
    </xf>
    <xf numFmtId="0" fontId="44" fillId="0" borderId="10" xfId="0" quotePrefix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wrapText="1"/>
    </xf>
    <xf numFmtId="0" fontId="44" fillId="0" borderId="1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165" fontId="48" fillId="0" borderId="10" xfId="0" applyNumberFormat="1" applyFont="1" applyBorder="1" applyAlignment="1">
      <alignment horizontal="right" vertical="center"/>
    </xf>
    <xf numFmtId="165" fontId="47" fillId="0" borderId="10" xfId="0" applyNumberFormat="1" applyFont="1" applyBorder="1" applyAlignment="1">
      <alignment horizontal="right" vertical="center"/>
    </xf>
    <xf numFmtId="0" fontId="36" fillId="0" borderId="10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vertical="center" wrapText="1"/>
    </xf>
    <xf numFmtId="0" fontId="43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 wrapText="1"/>
    </xf>
    <xf numFmtId="165" fontId="48" fillId="0" borderId="16" xfId="0" applyNumberFormat="1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right" vertical="center"/>
    </xf>
    <xf numFmtId="0" fontId="51" fillId="33" borderId="16" xfId="0" quotePrefix="1" applyFont="1" applyFill="1" applyBorder="1" applyAlignment="1" applyProtection="1">
      <alignment horizontal="center" vertical="center" wrapText="1"/>
    </xf>
    <xf numFmtId="44" fontId="43" fillId="0" borderId="10" xfId="979" applyFont="1" applyBorder="1"/>
    <xf numFmtId="44" fontId="41" fillId="0" borderId="10" xfId="0" applyNumberFormat="1" applyFont="1" applyFill="1" applyBorder="1" applyAlignment="1">
      <alignment horizontal="right" vertical="center"/>
    </xf>
    <xf numFmtId="9" fontId="41" fillId="0" borderId="10" xfId="185" applyNumberFormat="1" applyFont="1" applyFill="1" applyBorder="1" applyAlignment="1" applyProtection="1">
      <alignment horizontal="center" vertical="center"/>
      <protection locked="0"/>
    </xf>
    <xf numFmtId="44" fontId="41" fillId="0" borderId="10" xfId="0" applyNumberFormat="1" applyFont="1" applyFill="1" applyBorder="1" applyAlignment="1" applyProtection="1">
      <alignment horizontal="right" vertical="center"/>
      <protection locked="0"/>
    </xf>
    <xf numFmtId="44" fontId="41" fillId="0" borderId="10" xfId="185" applyNumberFormat="1" applyFont="1" applyFill="1" applyBorder="1" applyAlignment="1" applyProtection="1">
      <alignment horizontal="right" vertical="center"/>
      <protection locked="0"/>
    </xf>
    <xf numFmtId="44" fontId="43" fillId="0" borderId="10" xfId="979" applyFont="1" applyBorder="1" applyAlignment="1">
      <alignment vertical="center"/>
    </xf>
    <xf numFmtId="44" fontId="43" fillId="0" borderId="10" xfId="979" applyFont="1" applyBorder="1" applyAlignment="1">
      <alignment horizontal="center" vertical="center"/>
    </xf>
    <xf numFmtId="44" fontId="41" fillId="0" borderId="10" xfId="0" applyNumberFormat="1" applyFont="1" applyFill="1" applyBorder="1" applyAlignment="1">
      <alignment horizontal="center" vertical="center"/>
    </xf>
    <xf numFmtId="44" fontId="41" fillId="0" borderId="10" xfId="0" applyNumberFormat="1" applyFont="1" applyFill="1" applyBorder="1" applyAlignment="1" applyProtection="1">
      <alignment horizontal="center" vertical="center"/>
      <protection locked="0"/>
    </xf>
    <xf numFmtId="44" fontId="43" fillId="0" borderId="10" xfId="979" applyFont="1" applyFill="1" applyBorder="1"/>
    <xf numFmtId="44" fontId="52" fillId="0" borderId="10" xfId="0" applyNumberFormat="1" applyFont="1" applyBorder="1" applyAlignment="1">
      <alignment vertical="center"/>
    </xf>
    <xf numFmtId="9" fontId="50" fillId="0" borderId="10" xfId="185" applyNumberFormat="1" applyFont="1" applyFill="1" applyBorder="1" applyAlignment="1" applyProtection="1">
      <alignment horizontal="center" vertical="center"/>
      <protection locked="0"/>
    </xf>
    <xf numFmtId="44" fontId="50" fillId="0" borderId="10" xfId="0" applyNumberFormat="1" applyFont="1" applyFill="1" applyBorder="1" applyAlignment="1" applyProtection="1">
      <alignment horizontal="right" vertical="center"/>
      <protection locked="0"/>
    </xf>
    <xf numFmtId="44" fontId="50" fillId="0" borderId="10" xfId="185" applyNumberFormat="1" applyFont="1" applyFill="1" applyBorder="1" applyAlignment="1" applyProtection="1">
      <alignment horizontal="right" vertical="center"/>
      <protection locked="0"/>
    </xf>
    <xf numFmtId="9" fontId="50" fillId="0" borderId="0" xfId="185" applyNumberFormat="1" applyFont="1" applyFill="1" applyBorder="1" applyAlignment="1" applyProtection="1">
      <alignment horizontal="center" vertical="center"/>
      <protection locked="0"/>
    </xf>
    <xf numFmtId="44" fontId="50" fillId="0" borderId="0" xfId="0" applyNumberFormat="1" applyFont="1" applyFill="1" applyBorder="1" applyAlignment="1" applyProtection="1">
      <alignment horizontal="right" vertical="center"/>
      <protection locked="0"/>
    </xf>
    <xf numFmtId="44" fontId="50" fillId="0" borderId="0" xfId="185" applyNumberFormat="1" applyFont="1" applyFill="1" applyBorder="1" applyAlignment="1" applyProtection="1">
      <alignment horizontal="right" vertical="center"/>
      <protection locked="0"/>
    </xf>
    <xf numFmtId="0" fontId="43" fillId="0" borderId="0" xfId="0" applyFont="1"/>
    <xf numFmtId="0" fontId="43" fillId="0" borderId="0" xfId="0" applyFont="1" applyBorder="1"/>
    <xf numFmtId="9" fontId="41" fillId="0" borderId="0" xfId="185" applyNumberFormat="1" applyFont="1" applyFill="1" applyBorder="1" applyAlignment="1" applyProtection="1">
      <alignment horizontal="center" vertical="center"/>
      <protection locked="0"/>
    </xf>
    <xf numFmtId="44" fontId="41" fillId="0" borderId="0" xfId="0" applyNumberFormat="1" applyFont="1" applyFill="1" applyBorder="1" applyAlignment="1" applyProtection="1">
      <alignment horizontal="right" vertical="center"/>
      <protection locked="0"/>
    </xf>
    <xf numFmtId="44" fontId="41" fillId="0" borderId="0" xfId="185" applyNumberFormat="1" applyFont="1" applyFill="1" applyBorder="1" applyAlignment="1" applyProtection="1">
      <alignment horizontal="right" vertical="center"/>
      <protection locked="0"/>
    </xf>
    <xf numFmtId="44" fontId="43" fillId="0" borderId="10" xfId="979" applyFont="1" applyFill="1" applyBorder="1" applyAlignment="1">
      <alignment horizontal="center" vertical="center"/>
    </xf>
    <xf numFmtId="44" fontId="41" fillId="0" borderId="10" xfId="185" applyNumberFormat="1" applyFont="1" applyFill="1" applyBorder="1" applyAlignment="1" applyProtection="1">
      <alignment horizontal="center" vertical="center"/>
      <protection locked="0"/>
    </xf>
    <xf numFmtId="2" fontId="43" fillId="0" borderId="0" xfId="0" applyNumberFormat="1" applyFont="1" applyFill="1" applyBorder="1"/>
    <xf numFmtId="44" fontId="41" fillId="0" borderId="0" xfId="0" applyNumberFormat="1" applyFont="1" applyFill="1" applyBorder="1" applyAlignment="1">
      <alignment horizontal="right" vertical="center"/>
    </xf>
    <xf numFmtId="44" fontId="52" fillId="0" borderId="10" xfId="0" applyNumberFormat="1" applyFont="1" applyBorder="1"/>
    <xf numFmtId="0" fontId="52" fillId="0" borderId="10" xfId="0" applyFont="1" applyBorder="1" applyAlignment="1">
      <alignment vertical="center"/>
    </xf>
    <xf numFmtId="0" fontId="52" fillId="0" borderId="0" xfId="0" applyFont="1" applyBorder="1" applyAlignment="1">
      <alignment horizontal="right" vertical="center"/>
    </xf>
    <xf numFmtId="44" fontId="43" fillId="0" borderId="0" xfId="979" applyFont="1" applyBorder="1"/>
    <xf numFmtId="44" fontId="43" fillId="0" borderId="10" xfId="979" applyFont="1" applyFill="1" applyBorder="1" applyAlignment="1">
      <alignment vertical="center"/>
    </xf>
    <xf numFmtId="44" fontId="50" fillId="0" borderId="10" xfId="0" applyNumberFormat="1" applyFont="1" applyFill="1" applyBorder="1" applyAlignment="1">
      <alignment horizontal="right" vertical="center"/>
    </xf>
    <xf numFmtId="44" fontId="50" fillId="0" borderId="16" xfId="185" applyNumberFormat="1" applyFont="1" applyFill="1" applyBorder="1" applyAlignment="1" applyProtection="1">
      <alignment horizontal="right" vertical="center"/>
      <protection locked="0"/>
    </xf>
    <xf numFmtId="44" fontId="50" fillId="0" borderId="0" xfId="0" applyNumberFormat="1" applyFont="1" applyFill="1" applyBorder="1" applyAlignment="1">
      <alignment horizontal="right" vertical="center"/>
    </xf>
    <xf numFmtId="0" fontId="52" fillId="0" borderId="0" xfId="0" applyFont="1" applyAlignment="1">
      <alignment horizontal="center"/>
    </xf>
    <xf numFmtId="44" fontId="52" fillId="0" borderId="0" xfId="0" applyNumberFormat="1" applyFont="1"/>
    <xf numFmtId="0" fontId="52" fillId="0" borderId="0" xfId="0" applyFont="1"/>
    <xf numFmtId="0" fontId="53" fillId="0" borderId="10" xfId="0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/>
    </xf>
    <xf numFmtId="0" fontId="41" fillId="0" borderId="10" xfId="977" applyFont="1" applyBorder="1" applyAlignment="1" applyProtection="1">
      <alignment horizontal="center" vertical="center"/>
    </xf>
    <xf numFmtId="0" fontId="43" fillId="0" borderId="10" xfId="0" applyFont="1" applyBorder="1"/>
    <xf numFmtId="0" fontId="53" fillId="0" borderId="10" xfId="0" applyFont="1" applyBorder="1" applyAlignment="1">
      <alignment horizont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1" fillId="0" borderId="16" xfId="977" applyFont="1" applyBorder="1" applyAlignment="1" applyProtection="1">
      <alignment horizontal="center"/>
    </xf>
    <xf numFmtId="0" fontId="44" fillId="0" borderId="1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/>
    </xf>
    <xf numFmtId="0" fontId="41" fillId="0" borderId="10" xfId="73" applyFont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44" fontId="43" fillId="0" borderId="16" xfId="979" applyFont="1" applyBorder="1"/>
    <xf numFmtId="44" fontId="49" fillId="0" borderId="10" xfId="0" applyNumberFormat="1" applyFont="1" applyFill="1" applyBorder="1" applyAlignment="1">
      <alignment horizontal="right" vertical="center"/>
    </xf>
    <xf numFmtId="9" fontId="49" fillId="0" borderId="10" xfId="185" applyNumberFormat="1" applyFont="1" applyFill="1" applyBorder="1" applyAlignment="1" applyProtection="1">
      <alignment horizontal="center" vertical="center"/>
      <protection locked="0"/>
    </xf>
    <xf numFmtId="44" fontId="49" fillId="0" borderId="10" xfId="0" applyNumberFormat="1" applyFont="1" applyFill="1" applyBorder="1" applyAlignment="1" applyProtection="1">
      <alignment horizontal="right" vertical="center"/>
      <protection locked="0"/>
    </xf>
    <xf numFmtId="44" fontId="49" fillId="0" borderId="16" xfId="185" applyNumberFormat="1" applyFont="1" applyFill="1" applyBorder="1" applyAlignment="1" applyProtection="1">
      <alignment horizontal="right" vertical="center"/>
      <protection locked="0"/>
    </xf>
    <xf numFmtId="165" fontId="41" fillId="0" borderId="10" xfId="980" applyNumberFormat="1" applyFont="1" applyBorder="1" applyAlignment="1">
      <alignment horizontal="right" vertical="center"/>
    </xf>
    <xf numFmtId="0" fontId="41" fillId="0" borderId="15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165" fontId="42" fillId="0" borderId="0" xfId="0" applyNumberFormat="1" applyFont="1" applyAlignment="1">
      <alignment horizontal="right" vertical="center"/>
    </xf>
    <xf numFmtId="0" fontId="42" fillId="0" borderId="10" xfId="0" applyFont="1" applyBorder="1" applyAlignment="1">
      <alignment horizontal="left" vertical="center" wrapText="1"/>
    </xf>
    <xf numFmtId="0" fontId="41" fillId="35" borderId="10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center" vertical="center" wrapText="1"/>
    </xf>
    <xf numFmtId="44" fontId="48" fillId="0" borderId="10" xfId="979" applyFont="1" applyBorder="1" applyAlignment="1">
      <alignment horizontal="right" vertical="center"/>
    </xf>
    <xf numFmtId="44" fontId="48" fillId="0" borderId="10" xfId="979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wrapText="1"/>
    </xf>
    <xf numFmtId="0" fontId="43" fillId="0" borderId="11" xfId="0" applyFont="1" applyBorder="1" applyAlignment="1">
      <alignment horizontal="center" vertical="center"/>
    </xf>
    <xf numFmtId="0" fontId="41" fillId="0" borderId="10" xfId="0" applyFont="1" applyBorder="1" applyAlignment="1">
      <alignment vertical="center"/>
    </xf>
    <xf numFmtId="0" fontId="43" fillId="0" borderId="11" xfId="0" applyFont="1" applyBorder="1" applyAlignment="1">
      <alignment horizontal="center" vertical="center" wrapText="1"/>
    </xf>
    <xf numFmtId="44" fontId="41" fillId="0" borderId="10" xfId="979" applyFont="1" applyBorder="1" applyAlignment="1">
      <alignment horizontal="right" vertical="center"/>
    </xf>
    <xf numFmtId="165" fontId="41" fillId="0" borderId="15" xfId="0" applyNumberFormat="1" applyFont="1" applyBorder="1" applyAlignment="1">
      <alignment horizontal="right" vertical="center"/>
    </xf>
    <xf numFmtId="44" fontId="46" fillId="0" borderId="10" xfId="0" applyNumberFormat="1" applyFont="1" applyBorder="1" applyAlignment="1">
      <alignment horizontal="right" vertical="center"/>
    </xf>
    <xf numFmtId="7" fontId="43" fillId="0" borderId="10" xfId="0" applyNumberFormat="1" applyFont="1" applyBorder="1" applyAlignment="1">
      <alignment horizontal="right" vertical="center"/>
    </xf>
    <xf numFmtId="44" fontId="43" fillId="0" borderId="10" xfId="0" applyNumberFormat="1" applyFont="1" applyBorder="1" applyAlignment="1">
      <alignment horizontal="right" vertical="center"/>
    </xf>
    <xf numFmtId="44" fontId="43" fillId="0" borderId="10" xfId="979" applyFont="1" applyFill="1" applyBorder="1" applyAlignment="1">
      <alignment horizontal="right"/>
    </xf>
    <xf numFmtId="44" fontId="43" fillId="0" borderId="10" xfId="979" applyFont="1" applyBorder="1" applyAlignment="1">
      <alignment horizontal="right" vertical="center" wrapText="1"/>
    </xf>
    <xf numFmtId="168" fontId="41" fillId="0" borderId="10" xfId="73" applyNumberFormat="1" applyFont="1" applyBorder="1" applyAlignment="1">
      <alignment horizontal="right" vertical="center"/>
    </xf>
    <xf numFmtId="44" fontId="41" fillId="0" borderId="10" xfId="979" applyFont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/>
    </xf>
    <xf numFmtId="0" fontId="48" fillId="0" borderId="11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8" fillId="0" borderId="22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 applyAlignment="1">
      <alignment horizontal="center" vertical="top" wrapText="1"/>
    </xf>
    <xf numFmtId="0" fontId="59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44" fontId="43" fillId="0" borderId="16" xfId="979" applyFont="1" applyFill="1" applyBorder="1" applyAlignment="1">
      <alignment horizontal="right" vertical="center"/>
    </xf>
    <xf numFmtId="44" fontId="47" fillId="0" borderId="10" xfId="979" applyFont="1" applyBorder="1" applyAlignment="1">
      <alignment horizontal="center" vertical="center" wrapText="1"/>
    </xf>
    <xf numFmtId="44" fontId="41" fillId="0" borderId="10" xfId="979" applyFont="1" applyBorder="1"/>
    <xf numFmtId="44" fontId="41" fillId="0" borderId="10" xfId="0" applyNumberFormat="1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41" fillId="0" borderId="10" xfId="0" applyFont="1" applyBorder="1"/>
    <xf numFmtId="0" fontId="41" fillId="0" borderId="16" xfId="0" applyFont="1" applyBorder="1"/>
    <xf numFmtId="0" fontId="41" fillId="0" borderId="11" xfId="0" applyFont="1" applyBorder="1"/>
    <xf numFmtId="0" fontId="43" fillId="0" borderId="10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42" fillId="0" borderId="10" xfId="976" applyFont="1" applyBorder="1" applyAlignment="1" applyProtection="1">
      <alignment horizontal="center"/>
    </xf>
    <xf numFmtId="0" fontId="36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14" fontId="40" fillId="0" borderId="10" xfId="0" applyNumberFormat="1" applyFont="1" applyBorder="1" applyAlignment="1">
      <alignment horizontal="center" wrapText="1"/>
    </xf>
    <xf numFmtId="14" fontId="42" fillId="0" borderId="10" xfId="0" applyNumberFormat="1" applyFont="1" applyBorder="1" applyAlignment="1">
      <alignment horizontal="center" wrapText="1"/>
    </xf>
    <xf numFmtId="0" fontId="62" fillId="0" borderId="10" xfId="976" applyFont="1" applyBorder="1" applyAlignment="1" applyProtection="1">
      <alignment horizontal="center"/>
    </xf>
    <xf numFmtId="0" fontId="36" fillId="0" borderId="10" xfId="0" applyFont="1" applyFill="1" applyBorder="1" applyAlignment="1">
      <alignment horizontal="center"/>
    </xf>
    <xf numFmtId="0" fontId="42" fillId="0" borderId="10" xfId="978" applyFont="1" applyBorder="1" applyAlignment="1" applyProtection="1">
      <alignment horizontal="center"/>
    </xf>
    <xf numFmtId="0" fontId="51" fillId="33" borderId="14" xfId="0" quotePrefix="1" applyFont="1" applyFill="1" applyBorder="1" applyAlignment="1" applyProtection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0" borderId="10" xfId="0" applyFont="1" applyBorder="1" applyAlignment="1">
      <alignment wrapText="1"/>
    </xf>
    <xf numFmtId="0" fontId="43" fillId="0" borderId="10" xfId="138" applyFont="1" applyBorder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54" fillId="0" borderId="11" xfId="0" applyFont="1" applyBorder="1" applyAlignment="1">
      <alignment horizontal="right" vertical="center"/>
    </xf>
    <xf numFmtId="0" fontId="54" fillId="0" borderId="21" xfId="0" applyFont="1" applyBorder="1" applyAlignment="1">
      <alignment horizontal="right" vertical="center"/>
    </xf>
    <xf numFmtId="0" fontId="54" fillId="0" borderId="12" xfId="0" applyFont="1" applyBorder="1" applyAlignment="1">
      <alignment horizontal="right" vertical="center"/>
    </xf>
    <xf numFmtId="0" fontId="17" fillId="34" borderId="11" xfId="72" applyFont="1" applyFill="1" applyBorder="1" applyAlignment="1" applyProtection="1">
      <alignment horizontal="center" vertical="center"/>
    </xf>
    <xf numFmtId="0" fontId="17" fillId="34" borderId="21" xfId="72" applyFont="1" applyFill="1" applyBorder="1" applyAlignment="1" applyProtection="1">
      <alignment horizontal="center" vertical="center"/>
    </xf>
    <xf numFmtId="0" fontId="17" fillId="34" borderId="12" xfId="72" applyFont="1" applyFill="1" applyBorder="1" applyAlignment="1" applyProtection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11" xfId="0" applyFont="1" applyBorder="1" applyAlignment="1">
      <alignment horizontal="right"/>
    </xf>
    <xf numFmtId="0" fontId="18" fillId="0" borderId="2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7" fillId="34" borderId="10" xfId="72" applyFont="1" applyFill="1" applyBorder="1" applyAlignment="1" applyProtection="1">
      <alignment horizontal="center" vertical="center"/>
    </xf>
    <xf numFmtId="0" fontId="49" fillId="33" borderId="15" xfId="0" applyFont="1" applyFill="1" applyBorder="1" applyAlignment="1" applyProtection="1">
      <alignment horizontal="center" vertical="center" wrapText="1"/>
    </xf>
    <xf numFmtId="0" fontId="49" fillId="33" borderId="16" xfId="0" applyFont="1" applyFill="1" applyBorder="1" applyAlignment="1" applyProtection="1">
      <alignment horizontal="center" vertical="center" wrapText="1"/>
    </xf>
    <xf numFmtId="0" fontId="50" fillId="33" borderId="15" xfId="0" applyFont="1" applyFill="1" applyBorder="1" applyAlignment="1" applyProtection="1">
      <alignment horizontal="center" vertical="center" wrapText="1"/>
    </xf>
    <xf numFmtId="0" fontId="50" fillId="33" borderId="16" xfId="0" applyFont="1" applyFill="1" applyBorder="1" applyAlignment="1" applyProtection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0" fontId="35" fillId="33" borderId="18" xfId="0" applyFont="1" applyFill="1" applyBorder="1" applyAlignment="1" applyProtection="1">
      <alignment horizontal="center" vertical="center" wrapText="1"/>
    </xf>
    <xf numFmtId="0" fontId="35" fillId="33" borderId="13" xfId="0" applyFont="1" applyFill="1" applyBorder="1" applyAlignment="1" applyProtection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33" borderId="17" xfId="0" applyFont="1" applyFill="1" applyBorder="1" applyAlignment="1">
      <alignment horizontal="center" vertical="center" wrapText="1"/>
    </xf>
    <xf numFmtId="0" fontId="35" fillId="33" borderId="19" xfId="0" applyFont="1" applyFill="1" applyBorder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6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981">
    <cellStyle name="20% - akcent 1 2" xfId="347" xr:uid="{00000000-0005-0000-0000-000000000000}"/>
    <cellStyle name="20% - akcent 1 3" xfId="389" xr:uid="{00000000-0005-0000-0000-000001000000}"/>
    <cellStyle name="20% - akcent 1 4" xfId="431" xr:uid="{00000000-0005-0000-0000-000002000000}"/>
    <cellStyle name="20% - akcent 1 5" xfId="473" xr:uid="{00000000-0005-0000-0000-000003000000}"/>
    <cellStyle name="20% - akcent 1 6" xfId="515" xr:uid="{00000000-0005-0000-0000-000004000000}"/>
    <cellStyle name="20% - akcent 1 7" xfId="557" xr:uid="{00000000-0005-0000-0000-000005000000}"/>
    <cellStyle name="20% - akcent 2 2" xfId="351" xr:uid="{00000000-0005-0000-0000-000006000000}"/>
    <cellStyle name="20% - akcent 2 3" xfId="393" xr:uid="{00000000-0005-0000-0000-000007000000}"/>
    <cellStyle name="20% - akcent 2 4" xfId="435" xr:uid="{00000000-0005-0000-0000-000008000000}"/>
    <cellStyle name="20% - akcent 2 5" xfId="477" xr:uid="{00000000-0005-0000-0000-000009000000}"/>
    <cellStyle name="20% - akcent 2 6" xfId="519" xr:uid="{00000000-0005-0000-0000-00000A000000}"/>
    <cellStyle name="20% - akcent 2 7" xfId="561" xr:uid="{00000000-0005-0000-0000-00000B000000}"/>
    <cellStyle name="20% - akcent 3 2" xfId="355" xr:uid="{00000000-0005-0000-0000-00000C000000}"/>
    <cellStyle name="20% - akcent 3 3" xfId="397" xr:uid="{00000000-0005-0000-0000-00000D000000}"/>
    <cellStyle name="20% - akcent 3 4" xfId="439" xr:uid="{00000000-0005-0000-0000-00000E000000}"/>
    <cellStyle name="20% - akcent 3 5" xfId="481" xr:uid="{00000000-0005-0000-0000-00000F000000}"/>
    <cellStyle name="20% - akcent 3 6" xfId="523" xr:uid="{00000000-0005-0000-0000-000010000000}"/>
    <cellStyle name="20% - akcent 3 7" xfId="565" xr:uid="{00000000-0005-0000-0000-000011000000}"/>
    <cellStyle name="20% - akcent 4 2" xfId="359" xr:uid="{00000000-0005-0000-0000-000012000000}"/>
    <cellStyle name="20% - akcent 4 3" xfId="401" xr:uid="{00000000-0005-0000-0000-000013000000}"/>
    <cellStyle name="20% - akcent 4 4" xfId="443" xr:uid="{00000000-0005-0000-0000-000014000000}"/>
    <cellStyle name="20% - akcent 4 5" xfId="485" xr:uid="{00000000-0005-0000-0000-000015000000}"/>
    <cellStyle name="20% - akcent 4 6" xfId="527" xr:uid="{00000000-0005-0000-0000-000016000000}"/>
    <cellStyle name="20% - akcent 4 7" xfId="569" xr:uid="{00000000-0005-0000-0000-000017000000}"/>
    <cellStyle name="20% - akcent 5 2" xfId="363" xr:uid="{00000000-0005-0000-0000-000018000000}"/>
    <cellStyle name="20% - akcent 5 3" xfId="405" xr:uid="{00000000-0005-0000-0000-000019000000}"/>
    <cellStyle name="20% - akcent 5 4" xfId="447" xr:uid="{00000000-0005-0000-0000-00001A000000}"/>
    <cellStyle name="20% - akcent 5 5" xfId="489" xr:uid="{00000000-0005-0000-0000-00001B000000}"/>
    <cellStyle name="20% - akcent 5 6" xfId="531" xr:uid="{00000000-0005-0000-0000-00001C000000}"/>
    <cellStyle name="20% - akcent 5 7" xfId="573" xr:uid="{00000000-0005-0000-0000-00001D000000}"/>
    <cellStyle name="20% - akcent 6 2" xfId="367" xr:uid="{00000000-0005-0000-0000-00001E000000}"/>
    <cellStyle name="20% - akcent 6 3" xfId="409" xr:uid="{00000000-0005-0000-0000-00001F000000}"/>
    <cellStyle name="20% - akcent 6 4" xfId="451" xr:uid="{00000000-0005-0000-0000-000020000000}"/>
    <cellStyle name="20% - akcent 6 5" xfId="493" xr:uid="{00000000-0005-0000-0000-000021000000}"/>
    <cellStyle name="20% - akcent 6 6" xfId="535" xr:uid="{00000000-0005-0000-0000-000022000000}"/>
    <cellStyle name="20% - akcent 6 7" xfId="577" xr:uid="{00000000-0005-0000-0000-000023000000}"/>
    <cellStyle name="40% - akcent 1 2" xfId="348" xr:uid="{00000000-0005-0000-0000-000024000000}"/>
    <cellStyle name="40% - akcent 1 3" xfId="390" xr:uid="{00000000-0005-0000-0000-000025000000}"/>
    <cellStyle name="40% - akcent 1 4" xfId="432" xr:uid="{00000000-0005-0000-0000-000026000000}"/>
    <cellStyle name="40% - akcent 1 5" xfId="474" xr:uid="{00000000-0005-0000-0000-000027000000}"/>
    <cellStyle name="40% - akcent 1 6" xfId="516" xr:uid="{00000000-0005-0000-0000-000028000000}"/>
    <cellStyle name="40% - akcent 1 7" xfId="558" xr:uid="{00000000-0005-0000-0000-000029000000}"/>
    <cellStyle name="40% - akcent 2 2" xfId="352" xr:uid="{00000000-0005-0000-0000-00002A000000}"/>
    <cellStyle name="40% - akcent 2 3" xfId="394" xr:uid="{00000000-0005-0000-0000-00002B000000}"/>
    <cellStyle name="40% - akcent 2 4" xfId="436" xr:uid="{00000000-0005-0000-0000-00002C000000}"/>
    <cellStyle name="40% - akcent 2 5" xfId="478" xr:uid="{00000000-0005-0000-0000-00002D000000}"/>
    <cellStyle name="40% - akcent 2 6" xfId="520" xr:uid="{00000000-0005-0000-0000-00002E000000}"/>
    <cellStyle name="40% - akcent 2 7" xfId="562" xr:uid="{00000000-0005-0000-0000-00002F000000}"/>
    <cellStyle name="40% - akcent 3 2" xfId="356" xr:uid="{00000000-0005-0000-0000-000030000000}"/>
    <cellStyle name="40% - akcent 3 3" xfId="398" xr:uid="{00000000-0005-0000-0000-000031000000}"/>
    <cellStyle name="40% - akcent 3 4" xfId="440" xr:uid="{00000000-0005-0000-0000-000032000000}"/>
    <cellStyle name="40% - akcent 3 5" xfId="482" xr:uid="{00000000-0005-0000-0000-000033000000}"/>
    <cellStyle name="40% - akcent 3 6" xfId="524" xr:uid="{00000000-0005-0000-0000-000034000000}"/>
    <cellStyle name="40% - akcent 3 7" xfId="566" xr:uid="{00000000-0005-0000-0000-000035000000}"/>
    <cellStyle name="40% - akcent 4 2" xfId="360" xr:uid="{00000000-0005-0000-0000-000036000000}"/>
    <cellStyle name="40% - akcent 4 3" xfId="402" xr:uid="{00000000-0005-0000-0000-000037000000}"/>
    <cellStyle name="40% - akcent 4 4" xfId="444" xr:uid="{00000000-0005-0000-0000-000038000000}"/>
    <cellStyle name="40% - akcent 4 5" xfId="486" xr:uid="{00000000-0005-0000-0000-000039000000}"/>
    <cellStyle name="40% - akcent 4 6" xfId="528" xr:uid="{00000000-0005-0000-0000-00003A000000}"/>
    <cellStyle name="40% - akcent 4 7" xfId="570" xr:uid="{00000000-0005-0000-0000-00003B000000}"/>
    <cellStyle name="40% - akcent 5 2" xfId="364" xr:uid="{00000000-0005-0000-0000-00003C000000}"/>
    <cellStyle name="40% - akcent 5 3" xfId="406" xr:uid="{00000000-0005-0000-0000-00003D000000}"/>
    <cellStyle name="40% - akcent 5 4" xfId="448" xr:uid="{00000000-0005-0000-0000-00003E000000}"/>
    <cellStyle name="40% - akcent 5 5" xfId="490" xr:uid="{00000000-0005-0000-0000-00003F000000}"/>
    <cellStyle name="40% - akcent 5 6" xfId="532" xr:uid="{00000000-0005-0000-0000-000040000000}"/>
    <cellStyle name="40% - akcent 5 7" xfId="574" xr:uid="{00000000-0005-0000-0000-000041000000}"/>
    <cellStyle name="40% - akcent 6 2" xfId="368" xr:uid="{00000000-0005-0000-0000-000042000000}"/>
    <cellStyle name="40% - akcent 6 3" xfId="410" xr:uid="{00000000-0005-0000-0000-000043000000}"/>
    <cellStyle name="40% - akcent 6 4" xfId="452" xr:uid="{00000000-0005-0000-0000-000044000000}"/>
    <cellStyle name="40% - akcent 6 5" xfId="494" xr:uid="{00000000-0005-0000-0000-000045000000}"/>
    <cellStyle name="40% - akcent 6 6" xfId="536" xr:uid="{00000000-0005-0000-0000-000046000000}"/>
    <cellStyle name="40% - akcent 6 7" xfId="578" xr:uid="{00000000-0005-0000-0000-000047000000}"/>
    <cellStyle name="60% - akcent 1 2" xfId="349" xr:uid="{00000000-0005-0000-0000-000048000000}"/>
    <cellStyle name="60% - akcent 1 3" xfId="391" xr:uid="{00000000-0005-0000-0000-000049000000}"/>
    <cellStyle name="60% - akcent 1 4" xfId="433" xr:uid="{00000000-0005-0000-0000-00004A000000}"/>
    <cellStyle name="60% - akcent 1 5" xfId="475" xr:uid="{00000000-0005-0000-0000-00004B000000}"/>
    <cellStyle name="60% - akcent 1 6" xfId="517" xr:uid="{00000000-0005-0000-0000-00004C000000}"/>
    <cellStyle name="60% - akcent 1 7" xfId="559" xr:uid="{00000000-0005-0000-0000-00004D000000}"/>
    <cellStyle name="60% - akcent 2 2" xfId="353" xr:uid="{00000000-0005-0000-0000-00004E000000}"/>
    <cellStyle name="60% - akcent 2 3" xfId="395" xr:uid="{00000000-0005-0000-0000-00004F000000}"/>
    <cellStyle name="60% - akcent 2 4" xfId="437" xr:uid="{00000000-0005-0000-0000-000050000000}"/>
    <cellStyle name="60% - akcent 2 5" xfId="479" xr:uid="{00000000-0005-0000-0000-000051000000}"/>
    <cellStyle name="60% - akcent 2 6" xfId="521" xr:uid="{00000000-0005-0000-0000-000052000000}"/>
    <cellStyle name="60% - akcent 2 7" xfId="563" xr:uid="{00000000-0005-0000-0000-000053000000}"/>
    <cellStyle name="60% - akcent 3 2" xfId="357" xr:uid="{00000000-0005-0000-0000-000054000000}"/>
    <cellStyle name="60% - akcent 3 3" xfId="399" xr:uid="{00000000-0005-0000-0000-000055000000}"/>
    <cellStyle name="60% - akcent 3 4" xfId="441" xr:uid="{00000000-0005-0000-0000-000056000000}"/>
    <cellStyle name="60% - akcent 3 5" xfId="483" xr:uid="{00000000-0005-0000-0000-000057000000}"/>
    <cellStyle name="60% - akcent 3 6" xfId="525" xr:uid="{00000000-0005-0000-0000-000058000000}"/>
    <cellStyle name="60% - akcent 3 7" xfId="567" xr:uid="{00000000-0005-0000-0000-000059000000}"/>
    <cellStyle name="60% - akcent 4 2" xfId="361" xr:uid="{00000000-0005-0000-0000-00005A000000}"/>
    <cellStyle name="60% - akcent 4 3" xfId="403" xr:uid="{00000000-0005-0000-0000-00005B000000}"/>
    <cellStyle name="60% - akcent 4 4" xfId="445" xr:uid="{00000000-0005-0000-0000-00005C000000}"/>
    <cellStyle name="60% - akcent 4 5" xfId="487" xr:uid="{00000000-0005-0000-0000-00005D000000}"/>
    <cellStyle name="60% - akcent 4 6" xfId="529" xr:uid="{00000000-0005-0000-0000-00005E000000}"/>
    <cellStyle name="60% - akcent 4 7" xfId="571" xr:uid="{00000000-0005-0000-0000-00005F000000}"/>
    <cellStyle name="60% - akcent 5 2" xfId="365" xr:uid="{00000000-0005-0000-0000-000060000000}"/>
    <cellStyle name="60% - akcent 5 3" xfId="407" xr:uid="{00000000-0005-0000-0000-000061000000}"/>
    <cellStyle name="60% - akcent 5 4" xfId="449" xr:uid="{00000000-0005-0000-0000-000062000000}"/>
    <cellStyle name="60% - akcent 5 5" xfId="491" xr:uid="{00000000-0005-0000-0000-000063000000}"/>
    <cellStyle name="60% - akcent 5 6" xfId="533" xr:uid="{00000000-0005-0000-0000-000064000000}"/>
    <cellStyle name="60% - akcent 5 7" xfId="575" xr:uid="{00000000-0005-0000-0000-000065000000}"/>
    <cellStyle name="60% - akcent 6 2" xfId="369" xr:uid="{00000000-0005-0000-0000-000066000000}"/>
    <cellStyle name="60% - akcent 6 3" xfId="411" xr:uid="{00000000-0005-0000-0000-000067000000}"/>
    <cellStyle name="60% - akcent 6 4" xfId="453" xr:uid="{00000000-0005-0000-0000-000068000000}"/>
    <cellStyle name="60% - akcent 6 5" xfId="495" xr:uid="{00000000-0005-0000-0000-000069000000}"/>
    <cellStyle name="60% - akcent 6 6" xfId="537" xr:uid="{00000000-0005-0000-0000-00006A000000}"/>
    <cellStyle name="60% - akcent 6 7" xfId="579" xr:uid="{00000000-0005-0000-0000-00006B000000}"/>
    <cellStyle name="Akcent 1 2" xfId="346" xr:uid="{00000000-0005-0000-0000-00006C000000}"/>
    <cellStyle name="Akcent 1 3" xfId="388" xr:uid="{00000000-0005-0000-0000-00006D000000}"/>
    <cellStyle name="Akcent 1 4" xfId="430" xr:uid="{00000000-0005-0000-0000-00006E000000}"/>
    <cellStyle name="Akcent 1 5" xfId="472" xr:uid="{00000000-0005-0000-0000-00006F000000}"/>
    <cellStyle name="Akcent 1 6" xfId="514" xr:uid="{00000000-0005-0000-0000-000070000000}"/>
    <cellStyle name="Akcent 1 7" xfId="556" xr:uid="{00000000-0005-0000-0000-000071000000}"/>
    <cellStyle name="Akcent 2 2" xfId="350" xr:uid="{00000000-0005-0000-0000-000072000000}"/>
    <cellStyle name="Akcent 2 3" xfId="392" xr:uid="{00000000-0005-0000-0000-000073000000}"/>
    <cellStyle name="Akcent 2 4" xfId="434" xr:uid="{00000000-0005-0000-0000-000074000000}"/>
    <cellStyle name="Akcent 2 5" xfId="476" xr:uid="{00000000-0005-0000-0000-000075000000}"/>
    <cellStyle name="Akcent 2 6" xfId="518" xr:uid="{00000000-0005-0000-0000-000076000000}"/>
    <cellStyle name="Akcent 2 7" xfId="560" xr:uid="{00000000-0005-0000-0000-000077000000}"/>
    <cellStyle name="Akcent 3 2" xfId="354" xr:uid="{00000000-0005-0000-0000-000078000000}"/>
    <cellStyle name="Akcent 3 3" xfId="396" xr:uid="{00000000-0005-0000-0000-000079000000}"/>
    <cellStyle name="Akcent 3 4" xfId="438" xr:uid="{00000000-0005-0000-0000-00007A000000}"/>
    <cellStyle name="Akcent 3 5" xfId="480" xr:uid="{00000000-0005-0000-0000-00007B000000}"/>
    <cellStyle name="Akcent 3 6" xfId="522" xr:uid="{00000000-0005-0000-0000-00007C000000}"/>
    <cellStyle name="Akcent 3 7" xfId="564" xr:uid="{00000000-0005-0000-0000-00007D000000}"/>
    <cellStyle name="Akcent 4 2" xfId="358" xr:uid="{00000000-0005-0000-0000-00007E000000}"/>
    <cellStyle name="Akcent 4 3" xfId="400" xr:uid="{00000000-0005-0000-0000-00007F000000}"/>
    <cellStyle name="Akcent 4 4" xfId="442" xr:uid="{00000000-0005-0000-0000-000080000000}"/>
    <cellStyle name="Akcent 4 5" xfId="484" xr:uid="{00000000-0005-0000-0000-000081000000}"/>
    <cellStyle name="Akcent 4 6" xfId="526" xr:uid="{00000000-0005-0000-0000-000082000000}"/>
    <cellStyle name="Akcent 4 7" xfId="568" xr:uid="{00000000-0005-0000-0000-000083000000}"/>
    <cellStyle name="Akcent 5 2" xfId="362" xr:uid="{00000000-0005-0000-0000-000084000000}"/>
    <cellStyle name="Akcent 5 3" xfId="404" xr:uid="{00000000-0005-0000-0000-000085000000}"/>
    <cellStyle name="Akcent 5 4" xfId="446" xr:uid="{00000000-0005-0000-0000-000086000000}"/>
    <cellStyle name="Akcent 5 5" xfId="488" xr:uid="{00000000-0005-0000-0000-000087000000}"/>
    <cellStyle name="Akcent 5 6" xfId="530" xr:uid="{00000000-0005-0000-0000-000088000000}"/>
    <cellStyle name="Akcent 5 7" xfId="572" xr:uid="{00000000-0005-0000-0000-000089000000}"/>
    <cellStyle name="Akcent 6 2" xfId="366" xr:uid="{00000000-0005-0000-0000-00008A000000}"/>
    <cellStyle name="Akcent 6 3" xfId="408" xr:uid="{00000000-0005-0000-0000-00008B000000}"/>
    <cellStyle name="Akcent 6 4" xfId="450" xr:uid="{00000000-0005-0000-0000-00008C000000}"/>
    <cellStyle name="Akcent 6 5" xfId="492" xr:uid="{00000000-0005-0000-0000-00008D000000}"/>
    <cellStyle name="Akcent 6 6" xfId="534" xr:uid="{00000000-0005-0000-0000-00008E000000}"/>
    <cellStyle name="Akcent 6 7" xfId="576" xr:uid="{00000000-0005-0000-0000-00008F000000}"/>
    <cellStyle name="Dane wejściowe 2" xfId="337" xr:uid="{00000000-0005-0000-0000-000090000000}"/>
    <cellStyle name="Dane wejściowe 3" xfId="379" xr:uid="{00000000-0005-0000-0000-000091000000}"/>
    <cellStyle name="Dane wejściowe 4" xfId="421" xr:uid="{00000000-0005-0000-0000-000092000000}"/>
    <cellStyle name="Dane wejściowe 5" xfId="463" xr:uid="{00000000-0005-0000-0000-000093000000}"/>
    <cellStyle name="Dane wejściowe 6" xfId="505" xr:uid="{00000000-0005-0000-0000-000094000000}"/>
    <cellStyle name="Dane wejściowe 7" xfId="547" xr:uid="{00000000-0005-0000-0000-000095000000}"/>
    <cellStyle name="Dane wyjściowe 2" xfId="338" xr:uid="{00000000-0005-0000-0000-000096000000}"/>
    <cellStyle name="Dane wyjściowe 3" xfId="380" xr:uid="{00000000-0005-0000-0000-000097000000}"/>
    <cellStyle name="Dane wyjściowe 4" xfId="422" xr:uid="{00000000-0005-0000-0000-000098000000}"/>
    <cellStyle name="Dane wyjściowe 5" xfId="464" xr:uid="{00000000-0005-0000-0000-000099000000}"/>
    <cellStyle name="Dane wyjściowe 6" xfId="506" xr:uid="{00000000-0005-0000-0000-00009A000000}"/>
    <cellStyle name="Dane wyjściowe 7" xfId="548" xr:uid="{00000000-0005-0000-0000-00009B000000}"/>
    <cellStyle name="Dobre 2" xfId="334" xr:uid="{00000000-0005-0000-0000-00009C000000}"/>
    <cellStyle name="Dobre 3" xfId="376" xr:uid="{00000000-0005-0000-0000-00009D000000}"/>
    <cellStyle name="Dobre 4" xfId="418" xr:uid="{00000000-0005-0000-0000-00009E000000}"/>
    <cellStyle name="Dobre 5" xfId="460" xr:uid="{00000000-0005-0000-0000-00009F000000}"/>
    <cellStyle name="Dobre 6" xfId="502" xr:uid="{00000000-0005-0000-0000-0000A0000000}"/>
    <cellStyle name="Dobre 7" xfId="544" xr:uid="{00000000-0005-0000-0000-0000A1000000}"/>
    <cellStyle name="Dziesiętny 2" xfId="1" xr:uid="{00000000-0005-0000-0000-0000A2000000}"/>
    <cellStyle name="Dziesiętny 2 10" xfId="2" xr:uid="{00000000-0005-0000-0000-0000A3000000}"/>
    <cellStyle name="Dziesiętny 2 10 2" xfId="227" xr:uid="{00000000-0005-0000-0000-0000A4000000}"/>
    <cellStyle name="Dziesiętny 2 11" xfId="3" xr:uid="{00000000-0005-0000-0000-0000A5000000}"/>
    <cellStyle name="Dziesiętny 2 12" xfId="4" xr:uid="{00000000-0005-0000-0000-0000A6000000}"/>
    <cellStyle name="Dziesiętny 2 13" xfId="5" xr:uid="{00000000-0005-0000-0000-0000A7000000}"/>
    <cellStyle name="Dziesiętny 2 14" xfId="6" xr:uid="{00000000-0005-0000-0000-0000A8000000}"/>
    <cellStyle name="Dziesiętny 2 15" xfId="7" xr:uid="{00000000-0005-0000-0000-0000A9000000}"/>
    <cellStyle name="Dziesiętny 2 2" xfId="8" xr:uid="{00000000-0005-0000-0000-0000AA000000}"/>
    <cellStyle name="Dziesiętny 2 2 2" xfId="9" xr:uid="{00000000-0005-0000-0000-0000AB000000}"/>
    <cellStyle name="Dziesiętny 2 2 2 2" xfId="228" xr:uid="{00000000-0005-0000-0000-0000AC000000}"/>
    <cellStyle name="Dziesiętny 2 2 3" xfId="10" xr:uid="{00000000-0005-0000-0000-0000AD000000}"/>
    <cellStyle name="Dziesiętny 2 2 3 2" xfId="229" xr:uid="{00000000-0005-0000-0000-0000AE000000}"/>
    <cellStyle name="Dziesiętny 2 2 4" xfId="11" xr:uid="{00000000-0005-0000-0000-0000AF000000}"/>
    <cellStyle name="Dziesiętny 2 2 4 2" xfId="230" xr:uid="{00000000-0005-0000-0000-0000B0000000}"/>
    <cellStyle name="Dziesiętny 2 2 5" xfId="12" xr:uid="{00000000-0005-0000-0000-0000B1000000}"/>
    <cellStyle name="Dziesiętny 2 2 5 2" xfId="231" xr:uid="{00000000-0005-0000-0000-0000B2000000}"/>
    <cellStyle name="Dziesiętny 2 2 6" xfId="232" xr:uid="{00000000-0005-0000-0000-0000B3000000}"/>
    <cellStyle name="Dziesiętny 2 3" xfId="13" xr:uid="{00000000-0005-0000-0000-0000B4000000}"/>
    <cellStyle name="Dziesiętny 2 3 2" xfId="14" xr:uid="{00000000-0005-0000-0000-0000B5000000}"/>
    <cellStyle name="Dziesiętny 2 3 2 2" xfId="233" xr:uid="{00000000-0005-0000-0000-0000B6000000}"/>
    <cellStyle name="Dziesiętny 2 3 3" xfId="234" xr:uid="{00000000-0005-0000-0000-0000B7000000}"/>
    <cellStyle name="Dziesiętny 2 4" xfId="15" xr:uid="{00000000-0005-0000-0000-0000B8000000}"/>
    <cellStyle name="Dziesiętny 2 4 2" xfId="235" xr:uid="{00000000-0005-0000-0000-0000B9000000}"/>
    <cellStyle name="Dziesiętny 2 5" xfId="16" xr:uid="{00000000-0005-0000-0000-0000BA000000}"/>
    <cellStyle name="Dziesiętny 2 5 2" xfId="236" xr:uid="{00000000-0005-0000-0000-0000BB000000}"/>
    <cellStyle name="Dziesiętny 2 6" xfId="17" xr:uid="{00000000-0005-0000-0000-0000BC000000}"/>
    <cellStyle name="Dziesiętny 2 6 2" xfId="237" xr:uid="{00000000-0005-0000-0000-0000BD000000}"/>
    <cellStyle name="Dziesiętny 2 7" xfId="18" xr:uid="{00000000-0005-0000-0000-0000BE000000}"/>
    <cellStyle name="Dziesiętny 2 7 2" xfId="238" xr:uid="{00000000-0005-0000-0000-0000BF000000}"/>
    <cellStyle name="Dziesiętny 2 8" xfId="19" xr:uid="{00000000-0005-0000-0000-0000C0000000}"/>
    <cellStyle name="Dziesiętny 2 8 2" xfId="239" xr:uid="{00000000-0005-0000-0000-0000C1000000}"/>
    <cellStyle name="Dziesiętny 2 9" xfId="20" xr:uid="{00000000-0005-0000-0000-0000C2000000}"/>
    <cellStyle name="Dziesiętny 2 9 2" xfId="240" xr:uid="{00000000-0005-0000-0000-0000C3000000}"/>
    <cellStyle name="Dziesiętny 3" xfId="21" xr:uid="{00000000-0005-0000-0000-0000C4000000}"/>
    <cellStyle name="Dziesiętny 4" xfId="22" xr:uid="{00000000-0005-0000-0000-0000C5000000}"/>
    <cellStyle name="Dziesiętny 5" xfId="23" xr:uid="{00000000-0005-0000-0000-0000C6000000}"/>
    <cellStyle name="Dziesiętny 6" xfId="24" xr:uid="{00000000-0005-0000-0000-0000C7000000}"/>
    <cellStyle name="Dziesiętny 7" xfId="25" xr:uid="{00000000-0005-0000-0000-0000C8000000}"/>
    <cellStyle name="Dziesiętny 8" xfId="26" xr:uid="{00000000-0005-0000-0000-0000C9000000}"/>
    <cellStyle name="Dziesiętny 9" xfId="241" xr:uid="{00000000-0005-0000-0000-0000CA000000}"/>
    <cellStyle name="Excel Built-in Normal" xfId="27" xr:uid="{00000000-0005-0000-0000-0000CB000000}"/>
    <cellStyle name="Excel Built-in Normal 1" xfId="28" xr:uid="{00000000-0005-0000-0000-0000CC000000}"/>
    <cellStyle name="Excel Built-in Normal 10" xfId="298" xr:uid="{00000000-0005-0000-0000-0000CD000000}"/>
    <cellStyle name="Excel Built-in Normal 11" xfId="302" xr:uid="{00000000-0005-0000-0000-0000CE000000}"/>
    <cellStyle name="Excel Built-in Normal 12" xfId="594" xr:uid="{00000000-0005-0000-0000-0000CF000000}"/>
    <cellStyle name="Excel Built-in Normal 13" xfId="719" xr:uid="{00000000-0005-0000-0000-0000D0000000}"/>
    <cellStyle name="Excel Built-in Normal 14" xfId="669" xr:uid="{00000000-0005-0000-0000-0000D1000000}"/>
    <cellStyle name="Excel Built-in Normal 15" xfId="725" xr:uid="{00000000-0005-0000-0000-0000D2000000}"/>
    <cellStyle name="Excel Built-in Normal 16" xfId="682" xr:uid="{00000000-0005-0000-0000-0000D3000000}"/>
    <cellStyle name="Excel Built-in Normal 17" xfId="704" xr:uid="{00000000-0005-0000-0000-0000D4000000}"/>
    <cellStyle name="Excel Built-in Normal 18" xfId="767" xr:uid="{00000000-0005-0000-0000-0000D5000000}"/>
    <cellStyle name="Excel Built-in Normal 19" xfId="790" xr:uid="{00000000-0005-0000-0000-0000D6000000}"/>
    <cellStyle name="Excel Built-in Normal 2" xfId="29" xr:uid="{00000000-0005-0000-0000-0000D7000000}"/>
    <cellStyle name="Excel Built-in Normal 20" xfId="813" xr:uid="{00000000-0005-0000-0000-0000D8000000}"/>
    <cellStyle name="Excel Built-in Normal 21" xfId="836" xr:uid="{00000000-0005-0000-0000-0000D9000000}"/>
    <cellStyle name="Excel Built-in Normal 22" xfId="857" xr:uid="{00000000-0005-0000-0000-0000DA000000}"/>
    <cellStyle name="Excel Built-in Normal 23" xfId="878" xr:uid="{00000000-0005-0000-0000-0000DB000000}"/>
    <cellStyle name="Excel Built-in Normal 24" xfId="973" xr:uid="{00000000-0005-0000-0000-0000DC000000}"/>
    <cellStyle name="Excel Built-in Normal 3" xfId="30" xr:uid="{00000000-0005-0000-0000-0000DD000000}"/>
    <cellStyle name="Excel Built-in Normal 4" xfId="31" xr:uid="{00000000-0005-0000-0000-0000DE000000}"/>
    <cellStyle name="Excel Built-in Normal 5" xfId="32" xr:uid="{00000000-0005-0000-0000-0000DF000000}"/>
    <cellStyle name="Excel Built-in Normal 6" xfId="33" xr:uid="{00000000-0005-0000-0000-0000E0000000}"/>
    <cellStyle name="Excel Built-in Normal 7" xfId="34" xr:uid="{00000000-0005-0000-0000-0000E1000000}"/>
    <cellStyle name="Excel Built-in Normal 8" xfId="35" xr:uid="{00000000-0005-0000-0000-0000E2000000}"/>
    <cellStyle name="Excel Built-in Normal 9" xfId="36" xr:uid="{00000000-0005-0000-0000-0000E3000000}"/>
    <cellStyle name="Excel Built-in Percent" xfId="37" xr:uid="{00000000-0005-0000-0000-0000E4000000}"/>
    <cellStyle name="Hiperłącze 12" xfId="978" xr:uid="{00000000-0005-0000-0000-0000E5000000}"/>
    <cellStyle name="Hiperłącze 2" xfId="976" xr:uid="{00000000-0005-0000-0000-0000E6000000}"/>
    <cellStyle name="Hiperłącze 9" xfId="977" xr:uid="{00000000-0005-0000-0000-0000E7000000}"/>
    <cellStyle name="Hyperlink 3" xfId="38" xr:uid="{00000000-0005-0000-0000-0000E8000000}"/>
    <cellStyle name="Komórka połączona 2" xfId="340" xr:uid="{00000000-0005-0000-0000-0000E9000000}"/>
    <cellStyle name="Komórka połączona 3" xfId="382" xr:uid="{00000000-0005-0000-0000-0000EA000000}"/>
    <cellStyle name="Komórka połączona 4" xfId="424" xr:uid="{00000000-0005-0000-0000-0000EB000000}"/>
    <cellStyle name="Komórka połączona 5" xfId="466" xr:uid="{00000000-0005-0000-0000-0000EC000000}"/>
    <cellStyle name="Komórka połączona 6" xfId="508" xr:uid="{00000000-0005-0000-0000-0000ED000000}"/>
    <cellStyle name="Komórka połączona 7" xfId="550" xr:uid="{00000000-0005-0000-0000-0000EE000000}"/>
    <cellStyle name="Komórka zaznaczona 2" xfId="341" xr:uid="{00000000-0005-0000-0000-0000EF000000}"/>
    <cellStyle name="Komórka zaznaczona 3" xfId="383" xr:uid="{00000000-0005-0000-0000-0000F0000000}"/>
    <cellStyle name="Komórka zaznaczona 4" xfId="425" xr:uid="{00000000-0005-0000-0000-0000F1000000}"/>
    <cellStyle name="Komórka zaznaczona 5" xfId="467" xr:uid="{00000000-0005-0000-0000-0000F2000000}"/>
    <cellStyle name="Komórka zaznaczona 6" xfId="509" xr:uid="{00000000-0005-0000-0000-0000F3000000}"/>
    <cellStyle name="Komórka zaznaczona 7" xfId="551" xr:uid="{00000000-0005-0000-0000-0000F4000000}"/>
    <cellStyle name="Nagłówek 1 2" xfId="330" xr:uid="{00000000-0005-0000-0000-0000F5000000}"/>
    <cellStyle name="Nagłówek 1 3" xfId="372" xr:uid="{00000000-0005-0000-0000-0000F6000000}"/>
    <cellStyle name="Nagłówek 1 4" xfId="414" xr:uid="{00000000-0005-0000-0000-0000F7000000}"/>
    <cellStyle name="Nagłówek 1 5" xfId="456" xr:uid="{00000000-0005-0000-0000-0000F8000000}"/>
    <cellStyle name="Nagłówek 1 6" xfId="498" xr:uid="{00000000-0005-0000-0000-0000F9000000}"/>
    <cellStyle name="Nagłówek 1 7" xfId="540" xr:uid="{00000000-0005-0000-0000-0000FA000000}"/>
    <cellStyle name="Nagłówek 2 2" xfId="331" xr:uid="{00000000-0005-0000-0000-0000FB000000}"/>
    <cellStyle name="Nagłówek 2 3" xfId="373" xr:uid="{00000000-0005-0000-0000-0000FC000000}"/>
    <cellStyle name="Nagłówek 2 4" xfId="415" xr:uid="{00000000-0005-0000-0000-0000FD000000}"/>
    <cellStyle name="Nagłówek 2 5" xfId="457" xr:uid="{00000000-0005-0000-0000-0000FE000000}"/>
    <cellStyle name="Nagłówek 2 6" xfId="499" xr:uid="{00000000-0005-0000-0000-0000FF000000}"/>
    <cellStyle name="Nagłówek 2 7" xfId="541" xr:uid="{00000000-0005-0000-0000-000000010000}"/>
    <cellStyle name="Nagłówek 3 2" xfId="332" xr:uid="{00000000-0005-0000-0000-000001010000}"/>
    <cellStyle name="Nagłówek 3 3" xfId="374" xr:uid="{00000000-0005-0000-0000-000002010000}"/>
    <cellStyle name="Nagłówek 3 4" xfId="416" xr:uid="{00000000-0005-0000-0000-000003010000}"/>
    <cellStyle name="Nagłówek 3 5" xfId="458" xr:uid="{00000000-0005-0000-0000-000004010000}"/>
    <cellStyle name="Nagłówek 3 6" xfId="500" xr:uid="{00000000-0005-0000-0000-000005010000}"/>
    <cellStyle name="Nagłówek 3 7" xfId="542" xr:uid="{00000000-0005-0000-0000-000006010000}"/>
    <cellStyle name="Nagłówek 4 2" xfId="333" xr:uid="{00000000-0005-0000-0000-000007010000}"/>
    <cellStyle name="Nagłówek 4 3" xfId="375" xr:uid="{00000000-0005-0000-0000-000008010000}"/>
    <cellStyle name="Nagłówek 4 4" xfId="417" xr:uid="{00000000-0005-0000-0000-000009010000}"/>
    <cellStyle name="Nagłówek 4 5" xfId="459" xr:uid="{00000000-0005-0000-0000-00000A010000}"/>
    <cellStyle name="Nagłówek 4 6" xfId="501" xr:uid="{00000000-0005-0000-0000-00000B010000}"/>
    <cellStyle name="Nagłówek 4 7" xfId="543" xr:uid="{00000000-0005-0000-0000-00000C010000}"/>
    <cellStyle name="Neutralne 2" xfId="336" xr:uid="{00000000-0005-0000-0000-00000D010000}"/>
    <cellStyle name="Neutralne 3" xfId="378" xr:uid="{00000000-0005-0000-0000-00000E010000}"/>
    <cellStyle name="Neutralne 4" xfId="420" xr:uid="{00000000-0005-0000-0000-00000F010000}"/>
    <cellStyle name="Neutralne 5" xfId="462" xr:uid="{00000000-0005-0000-0000-000010010000}"/>
    <cellStyle name="Neutralne 6" xfId="504" xr:uid="{00000000-0005-0000-0000-000011010000}"/>
    <cellStyle name="Neutralne 7" xfId="546" xr:uid="{00000000-0005-0000-0000-000012010000}"/>
    <cellStyle name="Normal 2" xfId="39" xr:uid="{00000000-0005-0000-0000-000013010000}"/>
    <cellStyle name="Normal 3" xfId="40" xr:uid="{00000000-0005-0000-0000-000014010000}"/>
    <cellStyle name="Normal 3 2" xfId="41" xr:uid="{00000000-0005-0000-0000-000015010000}"/>
    <cellStyle name="Normal 3 2 2" xfId="42" xr:uid="{00000000-0005-0000-0000-000016010000}"/>
    <cellStyle name="Normal 3 2 3" xfId="43" xr:uid="{00000000-0005-0000-0000-000017010000}"/>
    <cellStyle name="Normal 3 2 4" xfId="44" xr:uid="{00000000-0005-0000-0000-000018010000}"/>
    <cellStyle name="Normal 3 3" xfId="45" xr:uid="{00000000-0005-0000-0000-000019010000}"/>
    <cellStyle name="Normal 3 3 2" xfId="46" xr:uid="{00000000-0005-0000-0000-00001A010000}"/>
    <cellStyle name="Normal 3 4" xfId="47" xr:uid="{00000000-0005-0000-0000-00001B010000}"/>
    <cellStyle name="Normal 3 5" xfId="48" xr:uid="{00000000-0005-0000-0000-00001C010000}"/>
    <cellStyle name="Normal 3 6" xfId="49" xr:uid="{00000000-0005-0000-0000-00001D010000}"/>
    <cellStyle name="Normal 3 7" xfId="50" xr:uid="{00000000-0005-0000-0000-00001E010000}"/>
    <cellStyle name="Normal 4" xfId="51" xr:uid="{00000000-0005-0000-0000-00001F010000}"/>
    <cellStyle name="Normalny" xfId="0" builtinId="0"/>
    <cellStyle name="Normalny 10" xfId="52" xr:uid="{00000000-0005-0000-0000-000021010000}"/>
    <cellStyle name="Normalny 10 10" xfId="889" xr:uid="{00000000-0005-0000-0000-000022010000}"/>
    <cellStyle name="Normalny 10 11" xfId="908" xr:uid="{00000000-0005-0000-0000-000023010000}"/>
    <cellStyle name="Normalny 10 12" xfId="927" xr:uid="{00000000-0005-0000-0000-000024010000}"/>
    <cellStyle name="Normalny 10 13" xfId="943" xr:uid="{00000000-0005-0000-0000-000025010000}"/>
    <cellStyle name="Normalny 10 14" xfId="957" xr:uid="{00000000-0005-0000-0000-000026010000}"/>
    <cellStyle name="Normalny 10 15" xfId="969" xr:uid="{00000000-0005-0000-0000-000027010000}"/>
    <cellStyle name="Normalny 10 16" xfId="809" xr:uid="{00000000-0005-0000-0000-000028010000}"/>
    <cellStyle name="Normalny 10 2" xfId="321" xr:uid="{00000000-0005-0000-0000-000029010000}"/>
    <cellStyle name="Normalny 10 3" xfId="598" xr:uid="{00000000-0005-0000-0000-00002A010000}"/>
    <cellStyle name="Normalny 10 4" xfId="756" xr:uid="{00000000-0005-0000-0000-00002B010000}"/>
    <cellStyle name="Normalny 10 5" xfId="779" xr:uid="{00000000-0005-0000-0000-00002C010000}"/>
    <cellStyle name="Normalny 10 6" xfId="801" xr:uid="{00000000-0005-0000-0000-00002D010000}"/>
    <cellStyle name="Normalny 10 7" xfId="825" xr:uid="{00000000-0005-0000-0000-00002E010000}"/>
    <cellStyle name="Normalny 10 8" xfId="847" xr:uid="{00000000-0005-0000-0000-00002F010000}"/>
    <cellStyle name="Normalny 10 9" xfId="868" xr:uid="{00000000-0005-0000-0000-000030010000}"/>
    <cellStyle name="Normalny 11" xfId="53" xr:uid="{00000000-0005-0000-0000-000031010000}"/>
    <cellStyle name="Normalny 11 10" xfId="743" xr:uid="{00000000-0005-0000-0000-000032010000}"/>
    <cellStyle name="Normalny 11 11" xfId="670" xr:uid="{00000000-0005-0000-0000-000033010000}"/>
    <cellStyle name="Normalny 11 12" xfId="646" xr:uid="{00000000-0005-0000-0000-000034010000}"/>
    <cellStyle name="Normalny 11 13" xfId="659" xr:uid="{00000000-0005-0000-0000-000035010000}"/>
    <cellStyle name="Normalny 11 14" xfId="625" xr:uid="{00000000-0005-0000-0000-000036010000}"/>
    <cellStyle name="Normalny 11 15" xfId="742" xr:uid="{00000000-0005-0000-0000-000037010000}"/>
    <cellStyle name="Normalny 11 16" xfId="699" xr:uid="{00000000-0005-0000-0000-000038010000}"/>
    <cellStyle name="Normalny 11 17" xfId="645" xr:uid="{00000000-0005-0000-0000-000039010000}"/>
    <cellStyle name="Normalny 11 18" xfId="737" xr:uid="{00000000-0005-0000-0000-00003A010000}"/>
    <cellStyle name="Normalny 11 2" xfId="54" xr:uid="{00000000-0005-0000-0000-00003B010000}"/>
    <cellStyle name="Normalny 11 3" xfId="55" xr:uid="{00000000-0005-0000-0000-00003C010000}"/>
    <cellStyle name="Normalny 11 4" xfId="322" xr:uid="{00000000-0005-0000-0000-00003D010000}"/>
    <cellStyle name="Normalny 11 5" xfId="599" xr:uid="{00000000-0005-0000-0000-00003E010000}"/>
    <cellStyle name="Normalny 11 6" xfId="720" xr:uid="{00000000-0005-0000-0000-00003F010000}"/>
    <cellStyle name="Normalny 11 7" xfId="644" xr:uid="{00000000-0005-0000-0000-000040010000}"/>
    <cellStyle name="Normalny 11 8" xfId="712" xr:uid="{00000000-0005-0000-0000-000041010000}"/>
    <cellStyle name="Normalny 11 9" xfId="620" xr:uid="{00000000-0005-0000-0000-000042010000}"/>
    <cellStyle name="Normalny 110" xfId="56" xr:uid="{00000000-0005-0000-0000-000043010000}"/>
    <cellStyle name="Normalny 12" xfId="57" xr:uid="{00000000-0005-0000-0000-000044010000}"/>
    <cellStyle name="Normalny 12 10" xfId="760" xr:uid="{00000000-0005-0000-0000-000045010000}"/>
    <cellStyle name="Normalny 12 11" xfId="783" xr:uid="{00000000-0005-0000-0000-000046010000}"/>
    <cellStyle name="Normalny 12 12" xfId="805" xr:uid="{00000000-0005-0000-0000-000047010000}"/>
    <cellStyle name="Normalny 12 13" xfId="829" xr:uid="{00000000-0005-0000-0000-000048010000}"/>
    <cellStyle name="Normalny 12 14" xfId="851" xr:uid="{00000000-0005-0000-0000-000049010000}"/>
    <cellStyle name="Normalny 12 15" xfId="872" xr:uid="{00000000-0005-0000-0000-00004A010000}"/>
    <cellStyle name="Normalny 12 16" xfId="892" xr:uid="{00000000-0005-0000-0000-00004B010000}"/>
    <cellStyle name="Normalny 12 17" xfId="911" xr:uid="{00000000-0005-0000-0000-00004C010000}"/>
    <cellStyle name="Normalny 12 18" xfId="631" xr:uid="{00000000-0005-0000-0000-00004D010000}"/>
    <cellStyle name="Normalny 12 2" xfId="58" xr:uid="{00000000-0005-0000-0000-00004E010000}"/>
    <cellStyle name="Normalny 12 3" xfId="59" xr:uid="{00000000-0005-0000-0000-00004F010000}"/>
    <cellStyle name="Normalny 12 4" xfId="323" xr:uid="{00000000-0005-0000-0000-000050010000}"/>
    <cellStyle name="Normalny 12 5" xfId="600" xr:uid="{00000000-0005-0000-0000-000051010000}"/>
    <cellStyle name="Normalny 12 6" xfId="696" xr:uid="{00000000-0005-0000-0000-000052010000}"/>
    <cellStyle name="Normalny 12 7" xfId="648" xr:uid="{00000000-0005-0000-0000-000053010000}"/>
    <cellStyle name="Normalny 12 8" xfId="749" xr:uid="{00000000-0005-0000-0000-000054010000}"/>
    <cellStyle name="Normalny 12 9" xfId="668" xr:uid="{00000000-0005-0000-0000-000055010000}"/>
    <cellStyle name="Normalny 13" xfId="60" xr:uid="{00000000-0005-0000-0000-000056010000}"/>
    <cellStyle name="Normalny 13 10" xfId="618" xr:uid="{00000000-0005-0000-0000-000057010000}"/>
    <cellStyle name="Normalny 13 11" xfId="744" xr:uid="{00000000-0005-0000-0000-000058010000}"/>
    <cellStyle name="Normalny 13 12" xfId="647" xr:uid="{00000000-0005-0000-0000-000059010000}"/>
    <cellStyle name="Normalny 13 13" xfId="632" xr:uid="{00000000-0005-0000-0000-00005A010000}"/>
    <cellStyle name="Normalny 13 14" xfId="693" xr:uid="{00000000-0005-0000-0000-00005B010000}"/>
    <cellStyle name="Normalny 13 15" xfId="763" xr:uid="{00000000-0005-0000-0000-00005C010000}"/>
    <cellStyle name="Normalny 13 16" xfId="786" xr:uid="{00000000-0005-0000-0000-00005D010000}"/>
    <cellStyle name="Normalny 13 17" xfId="808" xr:uid="{00000000-0005-0000-0000-00005E010000}"/>
    <cellStyle name="Normalny 13 18" xfId="741" xr:uid="{00000000-0005-0000-0000-00005F010000}"/>
    <cellStyle name="Normalny 13 2" xfId="61" xr:uid="{00000000-0005-0000-0000-000060010000}"/>
    <cellStyle name="Normalny 13 3" xfId="62" xr:uid="{00000000-0005-0000-0000-000061010000}"/>
    <cellStyle name="Normalny 13 4" xfId="324" xr:uid="{00000000-0005-0000-0000-000062010000}"/>
    <cellStyle name="Normalny 13 5" xfId="601" xr:uid="{00000000-0005-0000-0000-000063010000}"/>
    <cellStyle name="Normalny 13 6" xfId="666" xr:uid="{00000000-0005-0000-0000-000064010000}"/>
    <cellStyle name="Normalny 13 7" xfId="649" xr:uid="{00000000-0005-0000-0000-000065010000}"/>
    <cellStyle name="Normalny 13 8" xfId="716" xr:uid="{00000000-0005-0000-0000-000066010000}"/>
    <cellStyle name="Normalny 13 9" xfId="671" xr:uid="{00000000-0005-0000-0000-000067010000}"/>
    <cellStyle name="Normalny 14" xfId="63" xr:uid="{00000000-0005-0000-0000-000068010000}"/>
    <cellStyle name="Normalny 14 10" xfId="757" xr:uid="{00000000-0005-0000-0000-000069010000}"/>
    <cellStyle name="Normalny 14 11" xfId="780" xr:uid="{00000000-0005-0000-0000-00006A010000}"/>
    <cellStyle name="Normalny 14 12" xfId="802" xr:uid="{00000000-0005-0000-0000-00006B010000}"/>
    <cellStyle name="Normalny 14 13" xfId="826" xr:uid="{00000000-0005-0000-0000-00006C010000}"/>
    <cellStyle name="Normalny 14 14" xfId="848" xr:uid="{00000000-0005-0000-0000-00006D010000}"/>
    <cellStyle name="Normalny 14 15" xfId="869" xr:uid="{00000000-0005-0000-0000-00006E010000}"/>
    <cellStyle name="Normalny 14 16" xfId="890" xr:uid="{00000000-0005-0000-0000-00006F010000}"/>
    <cellStyle name="Normalny 14 17" xfId="909" xr:uid="{00000000-0005-0000-0000-000070010000}"/>
    <cellStyle name="Normalny 14 18" xfId="953" xr:uid="{00000000-0005-0000-0000-000071010000}"/>
    <cellStyle name="Normalny 14 2" xfId="64" xr:uid="{00000000-0005-0000-0000-000072010000}"/>
    <cellStyle name="Normalny 14 3" xfId="65" xr:uid="{00000000-0005-0000-0000-000073010000}"/>
    <cellStyle name="Normalny 14 4" xfId="325" xr:uid="{00000000-0005-0000-0000-000074010000}"/>
    <cellStyle name="Normalny 14 5" xfId="602" xr:uid="{00000000-0005-0000-0000-000075010000}"/>
    <cellStyle name="Normalny 14 6" xfId="641" xr:uid="{00000000-0005-0000-0000-000076010000}"/>
    <cellStyle name="Normalny 14 7" xfId="595" xr:uid="{00000000-0005-0000-0000-000077010000}"/>
    <cellStyle name="Normalny 14 8" xfId="695" xr:uid="{00000000-0005-0000-0000-000078010000}"/>
    <cellStyle name="Normalny 14 9" xfId="672" xr:uid="{00000000-0005-0000-0000-000079010000}"/>
    <cellStyle name="Normalny 15" xfId="66" xr:uid="{00000000-0005-0000-0000-00007A010000}"/>
    <cellStyle name="Normalny 15 10" xfId="608" xr:uid="{00000000-0005-0000-0000-00007B010000}"/>
    <cellStyle name="Normalny 15 11" xfId="691" xr:uid="{00000000-0005-0000-0000-00007C010000}"/>
    <cellStyle name="Normalny 15 12" xfId="652" xr:uid="{00000000-0005-0000-0000-00007D010000}"/>
    <cellStyle name="Normalny 15 13" xfId="635" xr:uid="{00000000-0005-0000-0000-00007E010000}"/>
    <cellStyle name="Normalny 15 14" xfId="751" xr:uid="{00000000-0005-0000-0000-00007F010000}"/>
    <cellStyle name="Normalny 15 15" xfId="616" xr:uid="{00000000-0005-0000-0000-000080010000}"/>
    <cellStyle name="Normalny 15 16" xfId="661" xr:uid="{00000000-0005-0000-0000-000081010000}"/>
    <cellStyle name="Normalny 15 17" xfId="731" xr:uid="{00000000-0005-0000-0000-000082010000}"/>
    <cellStyle name="Normalny 15 18" xfId="736" xr:uid="{00000000-0005-0000-0000-000083010000}"/>
    <cellStyle name="Normalny 15 2" xfId="67" xr:uid="{00000000-0005-0000-0000-000084010000}"/>
    <cellStyle name="Normalny 15 3" xfId="68" xr:uid="{00000000-0005-0000-0000-000085010000}"/>
    <cellStyle name="Normalny 15 4" xfId="326" xr:uid="{00000000-0005-0000-0000-000086010000}"/>
    <cellStyle name="Normalny 15 5" xfId="603" xr:uid="{00000000-0005-0000-0000-000087010000}"/>
    <cellStyle name="Normalny 15 6" xfId="614" xr:uid="{00000000-0005-0000-0000-000088010000}"/>
    <cellStyle name="Normalny 15 7" xfId="714" xr:uid="{00000000-0005-0000-0000-000089010000}"/>
    <cellStyle name="Normalny 15 8" xfId="726" xr:uid="{00000000-0005-0000-0000-00008A010000}"/>
    <cellStyle name="Normalny 15 9" xfId="627" xr:uid="{00000000-0005-0000-0000-00008B010000}"/>
    <cellStyle name="Normalny 16" xfId="69" xr:uid="{00000000-0005-0000-0000-00008C010000}"/>
    <cellStyle name="Normalny 16 10" xfId="758" xr:uid="{00000000-0005-0000-0000-00008D010000}"/>
    <cellStyle name="Normalny 16 11" xfId="781" xr:uid="{00000000-0005-0000-0000-00008E010000}"/>
    <cellStyle name="Normalny 16 12" xfId="803" xr:uid="{00000000-0005-0000-0000-00008F010000}"/>
    <cellStyle name="Normalny 16 13" xfId="827" xr:uid="{00000000-0005-0000-0000-000090010000}"/>
    <cellStyle name="Normalny 16 14" xfId="849" xr:uid="{00000000-0005-0000-0000-000091010000}"/>
    <cellStyle name="Normalny 16 15" xfId="870" xr:uid="{00000000-0005-0000-0000-000092010000}"/>
    <cellStyle name="Normalny 16 16" xfId="891" xr:uid="{00000000-0005-0000-0000-000093010000}"/>
    <cellStyle name="Normalny 16 17" xfId="910" xr:uid="{00000000-0005-0000-0000-000094010000}"/>
    <cellStyle name="Normalny 16 18" xfId="729" xr:uid="{00000000-0005-0000-0000-000095010000}"/>
    <cellStyle name="Normalny 16 2" xfId="70" xr:uid="{00000000-0005-0000-0000-000096010000}"/>
    <cellStyle name="Normalny 16 3" xfId="71" xr:uid="{00000000-0005-0000-0000-000097010000}"/>
    <cellStyle name="Normalny 16 4" xfId="327" xr:uid="{00000000-0005-0000-0000-000098010000}"/>
    <cellStyle name="Normalny 16 5" xfId="604" xr:uid="{00000000-0005-0000-0000-000099010000}"/>
    <cellStyle name="Normalny 16 6" xfId="580" xr:uid="{00000000-0005-0000-0000-00009A010000}"/>
    <cellStyle name="Normalny 16 7" xfId="612" xr:uid="{00000000-0005-0000-0000-00009B010000}"/>
    <cellStyle name="Normalny 16 8" xfId="318" xr:uid="{00000000-0005-0000-0000-00009C010000}"/>
    <cellStyle name="Normalny 16 9" xfId="746" xr:uid="{00000000-0005-0000-0000-00009D010000}"/>
    <cellStyle name="Normalny 17" xfId="289" xr:uid="{00000000-0005-0000-0000-00009E010000}"/>
    <cellStyle name="Normalny 17 10" xfId="637" xr:uid="{00000000-0005-0000-0000-00009F010000}"/>
    <cellStyle name="Normalny 17 11" xfId="663" xr:uid="{00000000-0005-0000-0000-0000A0010000}"/>
    <cellStyle name="Normalny 17 12" xfId="622" xr:uid="{00000000-0005-0000-0000-0000A1010000}"/>
    <cellStyle name="Normalny 17 13" xfId="686" xr:uid="{00000000-0005-0000-0000-0000A2010000}"/>
    <cellStyle name="Normalny 17 14" xfId="679" xr:uid="{00000000-0005-0000-0000-0000A3010000}"/>
    <cellStyle name="Normalny 17 15" xfId="707" xr:uid="{00000000-0005-0000-0000-0000A4010000}"/>
    <cellStyle name="Normalny 17 16" xfId="681" xr:uid="{00000000-0005-0000-0000-0000A5010000}"/>
    <cellStyle name="Normalny 17 2" xfId="328" xr:uid="{00000000-0005-0000-0000-0000A6010000}"/>
    <cellStyle name="Normalny 17 3" xfId="606" xr:uid="{00000000-0005-0000-0000-0000A7010000}"/>
    <cellStyle name="Normalny 17 4" xfId="596" xr:uid="{00000000-0005-0000-0000-0000A8010000}"/>
    <cellStyle name="Normalny 17 5" xfId="665" xr:uid="{00000000-0005-0000-0000-0000A9010000}"/>
    <cellStyle name="Normalny 17 6" xfId="673" xr:uid="{00000000-0005-0000-0000-0000AA010000}"/>
    <cellStyle name="Normalny 17 7" xfId="721" xr:uid="{00000000-0005-0000-0000-0000AB010000}"/>
    <cellStyle name="Normalny 17 8" xfId="617" xr:uid="{00000000-0005-0000-0000-0000AC010000}"/>
    <cellStyle name="Normalny 17 9" xfId="634" xr:uid="{00000000-0005-0000-0000-0000AD010000}"/>
    <cellStyle name="Normalny 18" xfId="370" xr:uid="{00000000-0005-0000-0000-0000AE010000}"/>
    <cellStyle name="Normalny 19" xfId="412" xr:uid="{00000000-0005-0000-0000-0000AF010000}"/>
    <cellStyle name="Normalny 2" xfId="72" xr:uid="{00000000-0005-0000-0000-0000B0010000}"/>
    <cellStyle name="Normalny 2 10" xfId="73" xr:uid="{00000000-0005-0000-0000-0000B1010000}"/>
    <cellStyle name="Normalny 2 11" xfId="74" xr:uid="{00000000-0005-0000-0000-0000B2010000}"/>
    <cellStyle name="Normalny 2 12" xfId="75" xr:uid="{00000000-0005-0000-0000-0000B3010000}"/>
    <cellStyle name="Normalny 2 13" xfId="76" xr:uid="{00000000-0005-0000-0000-0000B4010000}"/>
    <cellStyle name="Normalny 2 14" xfId="77" xr:uid="{00000000-0005-0000-0000-0000B5010000}"/>
    <cellStyle name="Normalny 2 15" xfId="290" xr:uid="{00000000-0005-0000-0000-0000B6010000}"/>
    <cellStyle name="Normalny 2 16" xfId="293" xr:uid="{00000000-0005-0000-0000-0000B7010000}"/>
    <cellStyle name="Normalny 2 17" xfId="344" xr:uid="{00000000-0005-0000-0000-0000B8010000}"/>
    <cellStyle name="Normalny 2 18" xfId="713" xr:uid="{00000000-0005-0000-0000-0000B9010000}"/>
    <cellStyle name="Normalny 2 19" xfId="762" xr:uid="{00000000-0005-0000-0000-0000BA010000}"/>
    <cellStyle name="Normalny 2 2" xfId="78" xr:uid="{00000000-0005-0000-0000-0000BB010000}"/>
    <cellStyle name="Normalny 2 2 10" xfId="79" xr:uid="{00000000-0005-0000-0000-0000BC010000}"/>
    <cellStyle name="Normalny 2 2 11" xfId="80" xr:uid="{00000000-0005-0000-0000-0000BD010000}"/>
    <cellStyle name="Normalny 2 2 12" xfId="81" xr:uid="{00000000-0005-0000-0000-0000BE010000}"/>
    <cellStyle name="Normalny 2 2 13" xfId="82" xr:uid="{00000000-0005-0000-0000-0000BF010000}"/>
    <cellStyle name="Normalny 2 2 14" xfId="295" xr:uid="{00000000-0005-0000-0000-0000C0010000}"/>
    <cellStyle name="Normalny 2 2 15" xfId="300" xr:uid="{00000000-0005-0000-0000-0000C1010000}"/>
    <cellStyle name="Normalny 2 2 16" xfId="660" xr:uid="{00000000-0005-0000-0000-0000C2010000}"/>
    <cellStyle name="Normalny 2 2 17" xfId="766" xr:uid="{00000000-0005-0000-0000-0000C3010000}"/>
    <cellStyle name="Normalny 2 2 18" xfId="789" xr:uid="{00000000-0005-0000-0000-0000C4010000}"/>
    <cellStyle name="Normalny 2 2 19" xfId="812" xr:uid="{00000000-0005-0000-0000-0000C5010000}"/>
    <cellStyle name="Normalny 2 2 2" xfId="83" xr:uid="{00000000-0005-0000-0000-0000C6010000}"/>
    <cellStyle name="Normalny 2 2 20" xfId="835" xr:uid="{00000000-0005-0000-0000-0000C7010000}"/>
    <cellStyle name="Normalny 2 2 21" xfId="856" xr:uid="{00000000-0005-0000-0000-0000C8010000}"/>
    <cellStyle name="Normalny 2 2 22" xfId="877" xr:uid="{00000000-0005-0000-0000-0000C9010000}"/>
    <cellStyle name="Normalny 2 2 23" xfId="897" xr:uid="{00000000-0005-0000-0000-0000CA010000}"/>
    <cellStyle name="Normalny 2 2 24" xfId="916" xr:uid="{00000000-0005-0000-0000-0000CB010000}"/>
    <cellStyle name="Normalny 2 2 25" xfId="934" xr:uid="{00000000-0005-0000-0000-0000CC010000}"/>
    <cellStyle name="Normalny 2 2 26" xfId="948" xr:uid="{00000000-0005-0000-0000-0000CD010000}"/>
    <cellStyle name="Normalny 2 2 27" xfId="963" xr:uid="{00000000-0005-0000-0000-0000CE010000}"/>
    <cellStyle name="Normalny 2 2 28" xfId="972" xr:uid="{00000000-0005-0000-0000-0000CF010000}"/>
    <cellStyle name="Normalny 2 2 3" xfId="84" xr:uid="{00000000-0005-0000-0000-0000D0010000}"/>
    <cellStyle name="Normalny 2 2 3 2" xfId="85" xr:uid="{00000000-0005-0000-0000-0000D1010000}"/>
    <cellStyle name="Normalny 2 2 3 3" xfId="86" xr:uid="{00000000-0005-0000-0000-0000D2010000}"/>
    <cellStyle name="Normalny 2 2 3 4" xfId="87" xr:uid="{00000000-0005-0000-0000-0000D3010000}"/>
    <cellStyle name="Normalny 2 2 4" xfId="88" xr:uid="{00000000-0005-0000-0000-0000D4010000}"/>
    <cellStyle name="Normalny 2 2 4 2" xfId="89" xr:uid="{00000000-0005-0000-0000-0000D5010000}"/>
    <cellStyle name="Normalny 2 2 5" xfId="90" xr:uid="{00000000-0005-0000-0000-0000D6010000}"/>
    <cellStyle name="Normalny 2 2 6" xfId="91" xr:uid="{00000000-0005-0000-0000-0000D7010000}"/>
    <cellStyle name="Normalny 2 2 7" xfId="92" xr:uid="{00000000-0005-0000-0000-0000D8010000}"/>
    <cellStyle name="Normalny 2 2 8" xfId="93" xr:uid="{00000000-0005-0000-0000-0000D9010000}"/>
    <cellStyle name="Normalny 2 2 9" xfId="94" xr:uid="{00000000-0005-0000-0000-0000DA010000}"/>
    <cellStyle name="Normalny 2 20" xfId="785" xr:uid="{00000000-0005-0000-0000-0000DB010000}"/>
    <cellStyle name="Normalny 2 21" xfId="807" xr:uid="{00000000-0005-0000-0000-0000DC010000}"/>
    <cellStyle name="Normalny 2 22" xfId="831" xr:uid="{00000000-0005-0000-0000-0000DD010000}"/>
    <cellStyle name="Normalny 2 23" xfId="853" xr:uid="{00000000-0005-0000-0000-0000DE010000}"/>
    <cellStyle name="Normalny 2 24" xfId="874" xr:uid="{00000000-0005-0000-0000-0000DF010000}"/>
    <cellStyle name="Normalny 2 25" xfId="894" xr:uid="{00000000-0005-0000-0000-0000E0010000}"/>
    <cellStyle name="Normalny 2 26" xfId="913" xr:uid="{00000000-0005-0000-0000-0000E1010000}"/>
    <cellStyle name="Normalny 2 27" xfId="931" xr:uid="{00000000-0005-0000-0000-0000E2010000}"/>
    <cellStyle name="Normalny 2 28" xfId="945" xr:uid="{00000000-0005-0000-0000-0000E3010000}"/>
    <cellStyle name="Normalny 2 29" xfId="960" xr:uid="{00000000-0005-0000-0000-0000E4010000}"/>
    <cellStyle name="Normalny 2 3" xfId="95" xr:uid="{00000000-0005-0000-0000-0000E5010000}"/>
    <cellStyle name="Normalny 2 3 10" xfId="858" xr:uid="{00000000-0005-0000-0000-0000E6010000}"/>
    <cellStyle name="Normalny 2 3 11" xfId="879" xr:uid="{00000000-0005-0000-0000-0000E7010000}"/>
    <cellStyle name="Normalny 2 3 12" xfId="898" xr:uid="{00000000-0005-0000-0000-0000E8010000}"/>
    <cellStyle name="Normalny 2 3 13" xfId="918" xr:uid="{00000000-0005-0000-0000-0000E9010000}"/>
    <cellStyle name="Normalny 2 3 14" xfId="935" xr:uid="{00000000-0005-0000-0000-0000EA010000}"/>
    <cellStyle name="Normalny 2 3 15" xfId="949" xr:uid="{00000000-0005-0000-0000-0000EB010000}"/>
    <cellStyle name="Normalny 2 3 16" xfId="964" xr:uid="{00000000-0005-0000-0000-0000EC010000}"/>
    <cellStyle name="Normalny 2 3 17" xfId="715" xr:uid="{00000000-0005-0000-0000-0000ED010000}"/>
    <cellStyle name="Normalny 2 3 2" xfId="96" xr:uid="{00000000-0005-0000-0000-0000EE010000}"/>
    <cellStyle name="Normalny 2 3 3" xfId="307" xr:uid="{00000000-0005-0000-0000-0000EF010000}"/>
    <cellStyle name="Normalny 2 3 4" xfId="583" xr:uid="{00000000-0005-0000-0000-0000F0010000}"/>
    <cellStyle name="Normalny 2 3 5" xfId="684" xr:uid="{00000000-0005-0000-0000-0000F1010000}"/>
    <cellStyle name="Normalny 2 3 6" xfId="768" xr:uid="{00000000-0005-0000-0000-0000F2010000}"/>
    <cellStyle name="Normalny 2 3 7" xfId="791" xr:uid="{00000000-0005-0000-0000-0000F3010000}"/>
    <cellStyle name="Normalny 2 3 8" xfId="814" xr:uid="{00000000-0005-0000-0000-0000F4010000}"/>
    <cellStyle name="Normalny 2 3 9" xfId="837" xr:uid="{00000000-0005-0000-0000-0000F5010000}"/>
    <cellStyle name="Normalny 2 30" xfId="970" xr:uid="{00000000-0005-0000-0000-0000F6010000}"/>
    <cellStyle name="Normalny 2 4" xfId="97" xr:uid="{00000000-0005-0000-0000-0000F7010000}"/>
    <cellStyle name="Normalny 2 4 10" xfId="886" xr:uid="{00000000-0005-0000-0000-0000F8010000}"/>
    <cellStyle name="Normalny 2 4 11" xfId="905" xr:uid="{00000000-0005-0000-0000-0000F9010000}"/>
    <cellStyle name="Normalny 2 4 12" xfId="924" xr:uid="{00000000-0005-0000-0000-0000FA010000}"/>
    <cellStyle name="Normalny 2 4 13" xfId="940" xr:uid="{00000000-0005-0000-0000-0000FB010000}"/>
    <cellStyle name="Normalny 2 4 14" xfId="954" xr:uid="{00000000-0005-0000-0000-0000FC010000}"/>
    <cellStyle name="Normalny 2 4 15" xfId="966" xr:uid="{00000000-0005-0000-0000-0000FD010000}"/>
    <cellStyle name="Normalny 2 4 16" xfId="929" xr:uid="{00000000-0005-0000-0000-0000FE010000}"/>
    <cellStyle name="Normalny 2 4 2" xfId="311" xr:uid="{00000000-0005-0000-0000-0000FF010000}"/>
    <cellStyle name="Normalny 2 4 3" xfId="587" xr:uid="{00000000-0005-0000-0000-000000020000}"/>
    <cellStyle name="Normalny 2 4 4" xfId="753" xr:uid="{00000000-0005-0000-0000-000001020000}"/>
    <cellStyle name="Normalny 2 4 5" xfId="776" xr:uid="{00000000-0005-0000-0000-000002020000}"/>
    <cellStyle name="Normalny 2 4 6" xfId="798" xr:uid="{00000000-0005-0000-0000-000003020000}"/>
    <cellStyle name="Normalny 2 4 7" xfId="822" xr:uid="{00000000-0005-0000-0000-000004020000}"/>
    <cellStyle name="Normalny 2 4 8" xfId="844" xr:uid="{00000000-0005-0000-0000-000005020000}"/>
    <cellStyle name="Normalny 2 4 9" xfId="865" xr:uid="{00000000-0005-0000-0000-000006020000}"/>
    <cellStyle name="Normalny 2 5" xfId="98" xr:uid="{00000000-0005-0000-0000-000007020000}"/>
    <cellStyle name="Normalny 2 6" xfId="99" xr:uid="{00000000-0005-0000-0000-000008020000}"/>
    <cellStyle name="Normalny 2 7" xfId="100" xr:uid="{00000000-0005-0000-0000-000009020000}"/>
    <cellStyle name="Normalny 2 8" xfId="101" xr:uid="{00000000-0005-0000-0000-00000A020000}"/>
    <cellStyle name="Normalny 2 9" xfId="102" xr:uid="{00000000-0005-0000-0000-00000B020000}"/>
    <cellStyle name="Normalny 20" xfId="454" xr:uid="{00000000-0005-0000-0000-00000C020000}"/>
    <cellStyle name="Normalny 21" xfId="103" xr:uid="{00000000-0005-0000-0000-00000D020000}"/>
    <cellStyle name="Normalny 21 10" xfId="843" xr:uid="{00000000-0005-0000-0000-00000E020000}"/>
    <cellStyle name="Normalny 21 11" xfId="864" xr:uid="{00000000-0005-0000-0000-00000F020000}"/>
    <cellStyle name="Normalny 21 12" xfId="885" xr:uid="{00000000-0005-0000-0000-000010020000}"/>
    <cellStyle name="Normalny 21 13" xfId="904" xr:uid="{00000000-0005-0000-0000-000011020000}"/>
    <cellStyle name="Normalny 21 14" xfId="923" xr:uid="{00000000-0005-0000-0000-000012020000}"/>
    <cellStyle name="Normalny 21 15" xfId="939" xr:uid="{00000000-0005-0000-0000-000013020000}"/>
    <cellStyle name="Normalny 21 16" xfId="975" xr:uid="{00000000-0005-0000-0000-000014020000}"/>
    <cellStyle name="Normalny 21 2" xfId="496" xr:uid="{00000000-0005-0000-0000-000015020000}"/>
    <cellStyle name="Normalny 21 3" xfId="708" xr:uid="{00000000-0005-0000-0000-000016020000}"/>
    <cellStyle name="Normalny 21 4" xfId="624" xr:uid="{00000000-0005-0000-0000-000017020000}"/>
    <cellStyle name="Normalny 21 5" xfId="630" xr:uid="{00000000-0005-0000-0000-000018020000}"/>
    <cellStyle name="Normalny 21 6" xfId="752" xr:uid="{00000000-0005-0000-0000-000019020000}"/>
    <cellStyle name="Normalny 21 7" xfId="775" xr:uid="{00000000-0005-0000-0000-00001A020000}"/>
    <cellStyle name="Normalny 21 8" xfId="797" xr:uid="{00000000-0005-0000-0000-00001B020000}"/>
    <cellStyle name="Normalny 21 9" xfId="821" xr:uid="{00000000-0005-0000-0000-00001C020000}"/>
    <cellStyle name="Normalny 22" xfId="538" xr:uid="{00000000-0005-0000-0000-00001D020000}"/>
    <cellStyle name="Normalny 23" xfId="980" xr:uid="{9DC2D70B-70C6-4010-A6F4-82E586DB331F}"/>
    <cellStyle name="Normalny 3" xfId="104" xr:uid="{00000000-0005-0000-0000-00001E020000}"/>
    <cellStyle name="Normalny 3 2" xfId="105" xr:uid="{00000000-0005-0000-0000-00001F020000}"/>
    <cellStyle name="Normalny 4" xfId="106" xr:uid="{00000000-0005-0000-0000-000020020000}"/>
    <cellStyle name="Normalny 4 10" xfId="866" xr:uid="{00000000-0005-0000-0000-000021020000}"/>
    <cellStyle name="Normalny 4 11" xfId="887" xr:uid="{00000000-0005-0000-0000-000022020000}"/>
    <cellStyle name="Normalny 4 12" xfId="906" xr:uid="{00000000-0005-0000-0000-000023020000}"/>
    <cellStyle name="Normalny 4 13" xfId="925" xr:uid="{00000000-0005-0000-0000-000024020000}"/>
    <cellStyle name="Normalny 4 14" xfId="941" xr:uid="{00000000-0005-0000-0000-000025020000}"/>
    <cellStyle name="Normalny 4 15" xfId="955" xr:uid="{00000000-0005-0000-0000-000026020000}"/>
    <cellStyle name="Normalny 4 16" xfId="967" xr:uid="{00000000-0005-0000-0000-000027020000}"/>
    <cellStyle name="Normalny 4 17" xfId="633" xr:uid="{00000000-0005-0000-0000-000028020000}"/>
    <cellStyle name="Normalny 4 2" xfId="299" xr:uid="{00000000-0005-0000-0000-000029020000}"/>
    <cellStyle name="Normalny 4 3" xfId="292" xr:uid="{00000000-0005-0000-0000-00002A020000}"/>
    <cellStyle name="Normalny 4 4" xfId="301" xr:uid="{00000000-0005-0000-0000-00002B020000}"/>
    <cellStyle name="Normalny 4 5" xfId="754" xr:uid="{00000000-0005-0000-0000-00002C020000}"/>
    <cellStyle name="Normalny 4 6" xfId="777" xr:uid="{00000000-0005-0000-0000-00002D020000}"/>
    <cellStyle name="Normalny 4 7" xfId="799" xr:uid="{00000000-0005-0000-0000-00002E020000}"/>
    <cellStyle name="Normalny 4 8" xfId="823" xr:uid="{00000000-0005-0000-0000-00002F020000}"/>
    <cellStyle name="Normalny 4 9" xfId="845" xr:uid="{00000000-0005-0000-0000-000030020000}"/>
    <cellStyle name="Normalny 5" xfId="107" xr:uid="{00000000-0005-0000-0000-000031020000}"/>
    <cellStyle name="Normalny 6" xfId="108" xr:uid="{00000000-0005-0000-0000-000032020000}"/>
    <cellStyle name="Normalny 6 10" xfId="761" xr:uid="{00000000-0005-0000-0000-000033020000}"/>
    <cellStyle name="Normalny 6 11" xfId="784" xr:uid="{00000000-0005-0000-0000-000034020000}"/>
    <cellStyle name="Normalny 6 12" xfId="806" xr:uid="{00000000-0005-0000-0000-000035020000}"/>
    <cellStyle name="Normalny 6 13" xfId="830" xr:uid="{00000000-0005-0000-0000-000036020000}"/>
    <cellStyle name="Normalny 6 14" xfId="852" xr:uid="{00000000-0005-0000-0000-000037020000}"/>
    <cellStyle name="Normalny 6 15" xfId="873" xr:uid="{00000000-0005-0000-0000-000038020000}"/>
    <cellStyle name="Normalny 6 16" xfId="893" xr:uid="{00000000-0005-0000-0000-000039020000}"/>
    <cellStyle name="Normalny 6 17" xfId="912" xr:uid="{00000000-0005-0000-0000-00003A020000}"/>
    <cellStyle name="Normalny 6 18" xfId="930" xr:uid="{00000000-0005-0000-0000-00003B020000}"/>
    <cellStyle name="Normalny 6 19" xfId="944" xr:uid="{00000000-0005-0000-0000-00003C020000}"/>
    <cellStyle name="Normalny 6 2" xfId="109" xr:uid="{00000000-0005-0000-0000-00003D020000}"/>
    <cellStyle name="Normalny 6 2 2" xfId="110" xr:uid="{00000000-0005-0000-0000-00003E020000}"/>
    <cellStyle name="Normalny 6 20" xfId="959" xr:uid="{00000000-0005-0000-0000-00003F020000}"/>
    <cellStyle name="Normalny 6 21" xfId="917" xr:uid="{00000000-0005-0000-0000-000040020000}"/>
    <cellStyle name="Normalny 6 3" xfId="111" xr:uid="{00000000-0005-0000-0000-000041020000}"/>
    <cellStyle name="Normalny 6 4" xfId="112" xr:uid="{00000000-0005-0000-0000-000042020000}"/>
    <cellStyle name="Normalny 6 5" xfId="113" xr:uid="{00000000-0005-0000-0000-000043020000}"/>
    <cellStyle name="Normalny 6 6" xfId="114" xr:uid="{00000000-0005-0000-0000-000044020000}"/>
    <cellStyle name="Normalny 6 7" xfId="305" xr:uid="{00000000-0005-0000-0000-000045020000}"/>
    <cellStyle name="Normalny 6 8" xfId="581" xr:uid="{00000000-0005-0000-0000-000046020000}"/>
    <cellStyle name="Normalny 6 9" xfId="740" xr:uid="{00000000-0005-0000-0000-000047020000}"/>
    <cellStyle name="Normalny 7" xfId="115" xr:uid="{00000000-0005-0000-0000-000048020000}"/>
    <cellStyle name="Normalny 7 10" xfId="629" xr:uid="{00000000-0005-0000-0000-000049020000}"/>
    <cellStyle name="Normalny 7 11" xfId="657" xr:uid="{00000000-0005-0000-0000-00004A020000}"/>
    <cellStyle name="Normalny 7 12" xfId="733" xr:uid="{00000000-0005-0000-0000-00004B020000}"/>
    <cellStyle name="Normalny 7 13" xfId="677" xr:uid="{00000000-0005-0000-0000-00004C020000}"/>
    <cellStyle name="Normalny 7 14" xfId="774" xr:uid="{00000000-0005-0000-0000-00004D020000}"/>
    <cellStyle name="Normalny 7 15" xfId="796" xr:uid="{00000000-0005-0000-0000-00004E020000}"/>
    <cellStyle name="Normalny 7 16" xfId="820" xr:uid="{00000000-0005-0000-0000-00004F020000}"/>
    <cellStyle name="Normalny 7 17" xfId="842" xr:uid="{00000000-0005-0000-0000-000050020000}"/>
    <cellStyle name="Normalny 7 18" xfId="863" xr:uid="{00000000-0005-0000-0000-000051020000}"/>
    <cellStyle name="Normalny 7 19" xfId="884" xr:uid="{00000000-0005-0000-0000-000052020000}"/>
    <cellStyle name="Normalny 7 2" xfId="116" xr:uid="{00000000-0005-0000-0000-000053020000}"/>
    <cellStyle name="Normalny 7 2 2" xfId="117" xr:uid="{00000000-0005-0000-0000-000054020000}"/>
    <cellStyle name="Normalny 7 2 3" xfId="118" xr:uid="{00000000-0005-0000-0000-000055020000}"/>
    <cellStyle name="Normalny 7 2 4" xfId="119" xr:uid="{00000000-0005-0000-0000-000056020000}"/>
    <cellStyle name="Normalny 7 20" xfId="903" xr:uid="{00000000-0005-0000-0000-000057020000}"/>
    <cellStyle name="Normalny 7 21" xfId="922" xr:uid="{00000000-0005-0000-0000-000058020000}"/>
    <cellStyle name="Normalny 7 22" xfId="974" xr:uid="{00000000-0005-0000-0000-000059020000}"/>
    <cellStyle name="Normalny 7 3" xfId="120" xr:uid="{00000000-0005-0000-0000-00005A020000}"/>
    <cellStyle name="Normalny 7 3 2" xfId="121" xr:uid="{00000000-0005-0000-0000-00005B020000}"/>
    <cellStyle name="Normalny 7 4" xfId="122" xr:uid="{00000000-0005-0000-0000-00005C020000}"/>
    <cellStyle name="Normalny 7 5" xfId="123" xr:uid="{00000000-0005-0000-0000-00005D020000}"/>
    <cellStyle name="Normalny 7 6" xfId="124" xr:uid="{00000000-0005-0000-0000-00005E020000}"/>
    <cellStyle name="Normalny 7 7" xfId="125" xr:uid="{00000000-0005-0000-0000-00005F020000}"/>
    <cellStyle name="Normalny 7 8" xfId="309" xr:uid="{00000000-0005-0000-0000-000060020000}"/>
    <cellStyle name="Normalny 7 9" xfId="585" xr:uid="{00000000-0005-0000-0000-000061020000}"/>
    <cellStyle name="Normalny 70" xfId="126" xr:uid="{00000000-0005-0000-0000-000062020000}"/>
    <cellStyle name="Normalny 8" xfId="127" xr:uid="{00000000-0005-0000-0000-000063020000}"/>
    <cellStyle name="Normalny 8 10" xfId="694" xr:uid="{00000000-0005-0000-0000-000064020000}"/>
    <cellStyle name="Normalny 8 11" xfId="727" xr:uid="{00000000-0005-0000-0000-000065020000}"/>
    <cellStyle name="Normalny 8 12" xfId="770" xr:uid="{00000000-0005-0000-0000-000066020000}"/>
    <cellStyle name="Normalny 8 13" xfId="793" xr:uid="{00000000-0005-0000-0000-000067020000}"/>
    <cellStyle name="Normalny 8 14" xfId="816" xr:uid="{00000000-0005-0000-0000-000068020000}"/>
    <cellStyle name="Normalny 8 15" xfId="839" xr:uid="{00000000-0005-0000-0000-000069020000}"/>
    <cellStyle name="Normalny 8 16" xfId="860" xr:uid="{00000000-0005-0000-0000-00006A020000}"/>
    <cellStyle name="Normalny 8 17" xfId="881" xr:uid="{00000000-0005-0000-0000-00006B020000}"/>
    <cellStyle name="Normalny 8 18" xfId="900" xr:uid="{00000000-0005-0000-0000-00006C020000}"/>
    <cellStyle name="Normalny 8 19" xfId="920" xr:uid="{00000000-0005-0000-0000-00006D020000}"/>
    <cellStyle name="Normalny 8 2" xfId="128" xr:uid="{00000000-0005-0000-0000-00006E020000}"/>
    <cellStyle name="Normalny 8 2 2" xfId="129" xr:uid="{00000000-0005-0000-0000-00006F020000}"/>
    <cellStyle name="Normalny 8 2 3" xfId="130" xr:uid="{00000000-0005-0000-0000-000070020000}"/>
    <cellStyle name="Normalny 8 2 4" xfId="131" xr:uid="{00000000-0005-0000-0000-000071020000}"/>
    <cellStyle name="Normalny 8 20" xfId="937" xr:uid="{00000000-0005-0000-0000-000072020000}"/>
    <cellStyle name="Normalny 8 21" xfId="951" xr:uid="{00000000-0005-0000-0000-000073020000}"/>
    <cellStyle name="Normalny 8 22" xfId="928" xr:uid="{00000000-0005-0000-0000-000074020000}"/>
    <cellStyle name="Normalny 8 3" xfId="132" xr:uid="{00000000-0005-0000-0000-000075020000}"/>
    <cellStyle name="Normalny 8 3 2" xfId="133" xr:uid="{00000000-0005-0000-0000-000076020000}"/>
    <cellStyle name="Normalny 8 4" xfId="134" xr:uid="{00000000-0005-0000-0000-000077020000}"/>
    <cellStyle name="Normalny 8 5" xfId="135" xr:uid="{00000000-0005-0000-0000-000078020000}"/>
    <cellStyle name="Normalny 8 6" xfId="136" xr:uid="{00000000-0005-0000-0000-000079020000}"/>
    <cellStyle name="Normalny 8 7" xfId="137" xr:uid="{00000000-0005-0000-0000-00007A020000}"/>
    <cellStyle name="Normalny 8 8" xfId="313" xr:uid="{00000000-0005-0000-0000-00007B020000}"/>
    <cellStyle name="Normalny 8 9" xfId="589" xr:uid="{00000000-0005-0000-0000-00007C020000}"/>
    <cellStyle name="Normalny 9" xfId="138" xr:uid="{00000000-0005-0000-0000-00007D020000}"/>
    <cellStyle name="Normalny 9 10" xfId="841" xr:uid="{00000000-0005-0000-0000-00007E020000}"/>
    <cellStyle name="Normalny 9 11" xfId="862" xr:uid="{00000000-0005-0000-0000-00007F020000}"/>
    <cellStyle name="Normalny 9 12" xfId="883" xr:uid="{00000000-0005-0000-0000-000080020000}"/>
    <cellStyle name="Normalny 9 13" xfId="902" xr:uid="{00000000-0005-0000-0000-000081020000}"/>
    <cellStyle name="Normalny 9 14" xfId="921" xr:uid="{00000000-0005-0000-0000-000082020000}"/>
    <cellStyle name="Normalny 9 15" xfId="938" xr:uid="{00000000-0005-0000-0000-000083020000}"/>
    <cellStyle name="Normalny 9 16" xfId="701" xr:uid="{00000000-0005-0000-0000-000084020000}"/>
    <cellStyle name="Normalny 9 2" xfId="320" xr:uid="{00000000-0005-0000-0000-000085020000}"/>
    <cellStyle name="Normalny 9 3" xfId="597" xr:uid="{00000000-0005-0000-0000-000086020000}"/>
    <cellStyle name="Normalny 9 4" xfId="613" xr:uid="{00000000-0005-0000-0000-000087020000}"/>
    <cellStyle name="Normalny 9 5" xfId="747" xr:uid="{00000000-0005-0000-0000-000088020000}"/>
    <cellStyle name="Normalny 9 6" xfId="722" xr:uid="{00000000-0005-0000-0000-000089020000}"/>
    <cellStyle name="Normalny 9 7" xfId="773" xr:uid="{00000000-0005-0000-0000-00008A020000}"/>
    <cellStyle name="Normalny 9 8" xfId="795" xr:uid="{00000000-0005-0000-0000-00008B020000}"/>
    <cellStyle name="Normalny 9 9" xfId="819" xr:uid="{00000000-0005-0000-0000-00008C020000}"/>
    <cellStyle name="Obliczenia 2" xfId="339" xr:uid="{00000000-0005-0000-0000-00008D020000}"/>
    <cellStyle name="Obliczenia 3" xfId="381" xr:uid="{00000000-0005-0000-0000-00008E020000}"/>
    <cellStyle name="Obliczenia 4" xfId="423" xr:uid="{00000000-0005-0000-0000-00008F020000}"/>
    <cellStyle name="Obliczenia 5" xfId="465" xr:uid="{00000000-0005-0000-0000-000090020000}"/>
    <cellStyle name="Obliczenia 6" xfId="507" xr:uid="{00000000-0005-0000-0000-000091020000}"/>
    <cellStyle name="Obliczenia 7" xfId="549" xr:uid="{00000000-0005-0000-0000-000092020000}"/>
    <cellStyle name="Procentowy 2" xfId="139" xr:uid="{00000000-0005-0000-0000-000093020000}"/>
    <cellStyle name="Procentowy 2 10" xfId="688" xr:uid="{00000000-0005-0000-0000-000094020000}"/>
    <cellStyle name="Procentowy 2 11" xfId="765" xr:uid="{00000000-0005-0000-0000-000095020000}"/>
    <cellStyle name="Procentowy 2 12" xfId="788" xr:uid="{00000000-0005-0000-0000-000096020000}"/>
    <cellStyle name="Procentowy 2 13" xfId="811" xr:uid="{00000000-0005-0000-0000-000097020000}"/>
    <cellStyle name="Procentowy 2 14" xfId="834" xr:uid="{00000000-0005-0000-0000-000098020000}"/>
    <cellStyle name="Procentowy 2 15" xfId="855" xr:uid="{00000000-0005-0000-0000-000099020000}"/>
    <cellStyle name="Procentowy 2 16" xfId="876" xr:uid="{00000000-0005-0000-0000-00009A020000}"/>
    <cellStyle name="Procentowy 2 17" xfId="896" xr:uid="{00000000-0005-0000-0000-00009B020000}"/>
    <cellStyle name="Procentowy 2 18" xfId="915" xr:uid="{00000000-0005-0000-0000-00009C020000}"/>
    <cellStyle name="Procentowy 2 19" xfId="933" xr:uid="{00000000-0005-0000-0000-00009D020000}"/>
    <cellStyle name="Procentowy 2 2" xfId="140" xr:uid="{00000000-0005-0000-0000-00009E020000}"/>
    <cellStyle name="Procentowy 2 2 10" xfId="593" xr:uid="{00000000-0005-0000-0000-00009F020000}"/>
    <cellStyle name="Procentowy 2 2 11" xfId="755" xr:uid="{00000000-0005-0000-0000-0000A0020000}"/>
    <cellStyle name="Procentowy 2 2 12" xfId="778" xr:uid="{00000000-0005-0000-0000-0000A1020000}"/>
    <cellStyle name="Procentowy 2 2 13" xfId="800" xr:uid="{00000000-0005-0000-0000-0000A2020000}"/>
    <cellStyle name="Procentowy 2 2 14" xfId="824" xr:uid="{00000000-0005-0000-0000-0000A3020000}"/>
    <cellStyle name="Procentowy 2 2 15" xfId="846" xr:uid="{00000000-0005-0000-0000-0000A4020000}"/>
    <cellStyle name="Procentowy 2 2 16" xfId="867" xr:uid="{00000000-0005-0000-0000-0000A5020000}"/>
    <cellStyle name="Procentowy 2 2 17" xfId="888" xr:uid="{00000000-0005-0000-0000-0000A6020000}"/>
    <cellStyle name="Procentowy 2 2 18" xfId="907" xr:uid="{00000000-0005-0000-0000-0000A7020000}"/>
    <cellStyle name="Procentowy 2 2 19" xfId="926" xr:uid="{00000000-0005-0000-0000-0000A8020000}"/>
    <cellStyle name="Procentowy 2 2 2" xfId="141" xr:uid="{00000000-0005-0000-0000-0000A9020000}"/>
    <cellStyle name="Procentowy 2 2 20" xfId="942" xr:uid="{00000000-0005-0000-0000-0000AA020000}"/>
    <cellStyle name="Procentowy 2 2 21" xfId="956" xr:uid="{00000000-0005-0000-0000-0000AB020000}"/>
    <cellStyle name="Procentowy 2 2 22" xfId="968" xr:uid="{00000000-0005-0000-0000-0000AC020000}"/>
    <cellStyle name="Procentowy 2 2 23" xfId="654" xr:uid="{00000000-0005-0000-0000-0000AD020000}"/>
    <cellStyle name="Procentowy 2 2 3" xfId="142" xr:uid="{00000000-0005-0000-0000-0000AE020000}"/>
    <cellStyle name="Procentowy 2 2 3 2" xfId="242" xr:uid="{00000000-0005-0000-0000-0000AF020000}"/>
    <cellStyle name="Procentowy 2 2 4" xfId="143" xr:uid="{00000000-0005-0000-0000-0000B0020000}"/>
    <cellStyle name="Procentowy 2 2 4 2" xfId="144" xr:uid="{00000000-0005-0000-0000-0000B1020000}"/>
    <cellStyle name="Procentowy 2 2 5" xfId="145" xr:uid="{00000000-0005-0000-0000-0000B2020000}"/>
    <cellStyle name="Procentowy 2 2 6" xfId="146" xr:uid="{00000000-0005-0000-0000-0000B3020000}"/>
    <cellStyle name="Procentowy 2 2 7" xfId="147" xr:uid="{00000000-0005-0000-0000-0000B4020000}"/>
    <cellStyle name="Procentowy 2 2 8" xfId="148" xr:uid="{00000000-0005-0000-0000-0000B5020000}"/>
    <cellStyle name="Procentowy 2 2 9" xfId="317" xr:uid="{00000000-0005-0000-0000-0000B6020000}"/>
    <cellStyle name="Procentowy 2 20" xfId="947" xr:uid="{00000000-0005-0000-0000-0000B7020000}"/>
    <cellStyle name="Procentowy 2 21" xfId="962" xr:uid="{00000000-0005-0000-0000-0000B8020000}"/>
    <cellStyle name="Procentowy 2 22" xfId="971" xr:uid="{00000000-0005-0000-0000-0000B9020000}"/>
    <cellStyle name="Procentowy 2 3" xfId="149" xr:uid="{00000000-0005-0000-0000-0000BA020000}"/>
    <cellStyle name="Procentowy 2 3 2" xfId="150" xr:uid="{00000000-0005-0000-0000-0000BB020000}"/>
    <cellStyle name="Procentowy 2 4" xfId="151" xr:uid="{00000000-0005-0000-0000-0000BC020000}"/>
    <cellStyle name="Procentowy 2 5" xfId="152" xr:uid="{00000000-0005-0000-0000-0000BD020000}"/>
    <cellStyle name="Procentowy 2 6" xfId="153" xr:uid="{00000000-0005-0000-0000-0000BE020000}"/>
    <cellStyle name="Procentowy 2 7" xfId="154" xr:uid="{00000000-0005-0000-0000-0000BF020000}"/>
    <cellStyle name="Procentowy 2 8" xfId="294" xr:uid="{00000000-0005-0000-0000-0000C0020000}"/>
    <cellStyle name="Procentowy 2 9" xfId="304" xr:uid="{00000000-0005-0000-0000-0000C1020000}"/>
    <cellStyle name="Procentowy 3" xfId="155" xr:uid="{00000000-0005-0000-0000-0000C2020000}"/>
    <cellStyle name="Procentowy 4" xfId="156" xr:uid="{00000000-0005-0000-0000-0000C3020000}"/>
    <cellStyle name="Procentowy 4 10" xfId="709" xr:uid="{00000000-0005-0000-0000-0000C4020000}"/>
    <cellStyle name="Procentowy 4 11" xfId="764" xr:uid="{00000000-0005-0000-0000-0000C5020000}"/>
    <cellStyle name="Procentowy 4 12" xfId="787" xr:uid="{00000000-0005-0000-0000-0000C6020000}"/>
    <cellStyle name="Procentowy 4 13" xfId="810" xr:uid="{00000000-0005-0000-0000-0000C7020000}"/>
    <cellStyle name="Procentowy 4 14" xfId="833" xr:uid="{00000000-0005-0000-0000-0000C8020000}"/>
    <cellStyle name="Procentowy 4 15" xfId="854" xr:uid="{00000000-0005-0000-0000-0000C9020000}"/>
    <cellStyle name="Procentowy 4 16" xfId="875" xr:uid="{00000000-0005-0000-0000-0000CA020000}"/>
    <cellStyle name="Procentowy 4 17" xfId="895" xr:uid="{00000000-0005-0000-0000-0000CB020000}"/>
    <cellStyle name="Procentowy 4 18" xfId="914" xr:uid="{00000000-0005-0000-0000-0000CC020000}"/>
    <cellStyle name="Procentowy 4 19" xfId="932" xr:uid="{00000000-0005-0000-0000-0000CD020000}"/>
    <cellStyle name="Procentowy 4 2" xfId="157" xr:uid="{00000000-0005-0000-0000-0000CE020000}"/>
    <cellStyle name="Procentowy 4 2 2" xfId="243" xr:uid="{00000000-0005-0000-0000-0000CF020000}"/>
    <cellStyle name="Procentowy 4 20" xfId="946" xr:uid="{00000000-0005-0000-0000-0000D0020000}"/>
    <cellStyle name="Procentowy 4 21" xfId="961" xr:uid="{00000000-0005-0000-0000-0000D1020000}"/>
    <cellStyle name="Procentowy 4 22" xfId="958" xr:uid="{00000000-0005-0000-0000-0000D2020000}"/>
    <cellStyle name="Procentowy 4 3" xfId="158" xr:uid="{00000000-0005-0000-0000-0000D3020000}"/>
    <cellStyle name="Procentowy 4 3 2" xfId="159" xr:uid="{00000000-0005-0000-0000-0000D4020000}"/>
    <cellStyle name="Procentowy 4 4" xfId="160" xr:uid="{00000000-0005-0000-0000-0000D5020000}"/>
    <cellStyle name="Procentowy 4 5" xfId="161" xr:uid="{00000000-0005-0000-0000-0000D6020000}"/>
    <cellStyle name="Procentowy 4 6" xfId="162" xr:uid="{00000000-0005-0000-0000-0000D7020000}"/>
    <cellStyle name="Procentowy 4 7" xfId="163" xr:uid="{00000000-0005-0000-0000-0000D8020000}"/>
    <cellStyle name="Procentowy 4 8" xfId="306" xr:uid="{00000000-0005-0000-0000-0000D9020000}"/>
    <cellStyle name="Procentowy 4 9" xfId="582" xr:uid="{00000000-0005-0000-0000-0000DA020000}"/>
    <cellStyle name="Procentowy 5" xfId="164" xr:uid="{00000000-0005-0000-0000-0000DB020000}"/>
    <cellStyle name="Procentowy 5 10" xfId="769" xr:uid="{00000000-0005-0000-0000-0000DC020000}"/>
    <cellStyle name="Procentowy 5 11" xfId="792" xr:uid="{00000000-0005-0000-0000-0000DD020000}"/>
    <cellStyle name="Procentowy 5 12" xfId="815" xr:uid="{00000000-0005-0000-0000-0000DE020000}"/>
    <cellStyle name="Procentowy 5 13" xfId="838" xr:uid="{00000000-0005-0000-0000-0000DF020000}"/>
    <cellStyle name="Procentowy 5 14" xfId="859" xr:uid="{00000000-0005-0000-0000-0000E0020000}"/>
    <cellStyle name="Procentowy 5 15" xfId="880" xr:uid="{00000000-0005-0000-0000-0000E1020000}"/>
    <cellStyle name="Procentowy 5 16" xfId="899" xr:uid="{00000000-0005-0000-0000-0000E2020000}"/>
    <cellStyle name="Procentowy 5 17" xfId="919" xr:uid="{00000000-0005-0000-0000-0000E3020000}"/>
    <cellStyle name="Procentowy 5 18" xfId="936" xr:uid="{00000000-0005-0000-0000-0000E4020000}"/>
    <cellStyle name="Procentowy 5 19" xfId="950" xr:uid="{00000000-0005-0000-0000-0000E5020000}"/>
    <cellStyle name="Procentowy 5 2" xfId="165" xr:uid="{00000000-0005-0000-0000-0000E6020000}"/>
    <cellStyle name="Procentowy 5 2 2" xfId="166" xr:uid="{00000000-0005-0000-0000-0000E7020000}"/>
    <cellStyle name="Procentowy 5 20" xfId="965" xr:uid="{00000000-0005-0000-0000-0000E8020000}"/>
    <cellStyle name="Procentowy 5 21" xfId="952" xr:uid="{00000000-0005-0000-0000-0000E9020000}"/>
    <cellStyle name="Procentowy 5 3" xfId="167" xr:uid="{00000000-0005-0000-0000-0000EA020000}"/>
    <cellStyle name="Procentowy 5 4" xfId="168" xr:uid="{00000000-0005-0000-0000-0000EB020000}"/>
    <cellStyle name="Procentowy 5 5" xfId="169" xr:uid="{00000000-0005-0000-0000-0000EC020000}"/>
    <cellStyle name="Procentowy 5 6" xfId="170" xr:uid="{00000000-0005-0000-0000-0000ED020000}"/>
    <cellStyle name="Procentowy 5 7" xfId="308" xr:uid="{00000000-0005-0000-0000-0000EE020000}"/>
    <cellStyle name="Procentowy 5 8" xfId="584" xr:uid="{00000000-0005-0000-0000-0000EF020000}"/>
    <cellStyle name="Procentowy 5 9" xfId="656" xr:uid="{00000000-0005-0000-0000-0000F0020000}"/>
    <cellStyle name="Procentowy 6" xfId="171" xr:uid="{00000000-0005-0000-0000-0000F1020000}"/>
    <cellStyle name="Procentowy 6 2" xfId="172" xr:uid="{00000000-0005-0000-0000-0000F2020000}"/>
    <cellStyle name="Procentowy 7" xfId="173" xr:uid="{00000000-0005-0000-0000-0000F3020000}"/>
    <cellStyle name="Procentowy 7 10" xfId="664" xr:uid="{00000000-0005-0000-0000-0000F4020000}"/>
    <cellStyle name="Procentowy 7 11" xfId="728" xr:uid="{00000000-0005-0000-0000-0000F5020000}"/>
    <cellStyle name="Procentowy 7 12" xfId="734" xr:uid="{00000000-0005-0000-0000-0000F6020000}"/>
    <cellStyle name="Procentowy 7 13" xfId="653" xr:uid="{00000000-0005-0000-0000-0000F7020000}"/>
    <cellStyle name="Procentowy 7 14" xfId="748" xr:uid="{00000000-0005-0000-0000-0000F8020000}"/>
    <cellStyle name="Procentowy 7 15" xfId="697" xr:uid="{00000000-0005-0000-0000-0000F9020000}"/>
    <cellStyle name="Procentowy 7 16" xfId="759" xr:uid="{00000000-0005-0000-0000-0000FA020000}"/>
    <cellStyle name="Procentowy 7 17" xfId="782" xr:uid="{00000000-0005-0000-0000-0000FB020000}"/>
    <cellStyle name="Procentowy 7 18" xfId="804" xr:uid="{00000000-0005-0000-0000-0000FC020000}"/>
    <cellStyle name="Procentowy 7 19" xfId="828" xr:uid="{00000000-0005-0000-0000-0000FD020000}"/>
    <cellStyle name="Procentowy 7 2" xfId="174" xr:uid="{00000000-0005-0000-0000-0000FE020000}"/>
    <cellStyle name="Procentowy 7 2 2" xfId="244" xr:uid="{00000000-0005-0000-0000-0000FF020000}"/>
    <cellStyle name="Procentowy 7 20" xfId="850" xr:uid="{00000000-0005-0000-0000-000000030000}"/>
    <cellStyle name="Procentowy 7 21" xfId="871" xr:uid="{00000000-0005-0000-0000-000001030000}"/>
    <cellStyle name="Procentowy 7 22" xfId="626" xr:uid="{00000000-0005-0000-0000-000002030000}"/>
    <cellStyle name="Procentowy 7 3" xfId="175" xr:uid="{00000000-0005-0000-0000-000003030000}"/>
    <cellStyle name="Procentowy 7 3 2" xfId="176" xr:uid="{00000000-0005-0000-0000-000004030000}"/>
    <cellStyle name="Procentowy 7 4" xfId="177" xr:uid="{00000000-0005-0000-0000-000005030000}"/>
    <cellStyle name="Procentowy 7 5" xfId="178" xr:uid="{00000000-0005-0000-0000-000006030000}"/>
    <cellStyle name="Procentowy 7 6" xfId="179" xr:uid="{00000000-0005-0000-0000-000007030000}"/>
    <cellStyle name="Procentowy 7 7" xfId="180" xr:uid="{00000000-0005-0000-0000-000008030000}"/>
    <cellStyle name="Procentowy 7 8" xfId="314" xr:uid="{00000000-0005-0000-0000-000009030000}"/>
    <cellStyle name="Procentowy 7 9" xfId="590" xr:uid="{00000000-0005-0000-0000-00000A030000}"/>
    <cellStyle name="Suma 2" xfId="345" xr:uid="{00000000-0005-0000-0000-00000B030000}"/>
    <cellStyle name="Suma 3" xfId="387" xr:uid="{00000000-0005-0000-0000-00000C030000}"/>
    <cellStyle name="Suma 4" xfId="429" xr:uid="{00000000-0005-0000-0000-00000D030000}"/>
    <cellStyle name="Suma 5" xfId="471" xr:uid="{00000000-0005-0000-0000-00000E030000}"/>
    <cellStyle name="Suma 6" xfId="513" xr:uid="{00000000-0005-0000-0000-00000F030000}"/>
    <cellStyle name="Suma 7" xfId="555" xr:uid="{00000000-0005-0000-0000-000010030000}"/>
    <cellStyle name="Tekst objaśnienia 2" xfId="181" xr:uid="{00000000-0005-0000-0000-000011030000}"/>
    <cellStyle name="Tekst objaśnienia 3" xfId="182" xr:uid="{00000000-0005-0000-0000-000012030000}"/>
    <cellStyle name="Tekst objaśnienia 3 10" xfId="703" xr:uid="{00000000-0005-0000-0000-000013030000}"/>
    <cellStyle name="Tekst objaśnienia 3 11" xfId="735" xr:uid="{00000000-0005-0000-0000-000014030000}"/>
    <cellStyle name="Tekst objaśnienia 3 12" xfId="623" xr:uid="{00000000-0005-0000-0000-000015030000}"/>
    <cellStyle name="Tekst objaśnienia 3 13" xfId="658" xr:uid="{00000000-0005-0000-0000-000016030000}"/>
    <cellStyle name="Tekst objaśnienia 3 14" xfId="680" xr:uid="{00000000-0005-0000-0000-000017030000}"/>
    <cellStyle name="Tekst objaśnienia 3 15" xfId="683" xr:uid="{00000000-0005-0000-0000-000018030000}"/>
    <cellStyle name="Tekst objaśnienia 3 16" xfId="818" xr:uid="{00000000-0005-0000-0000-000019030000}"/>
    <cellStyle name="Tekst objaśnienia 3 2" xfId="386" xr:uid="{00000000-0005-0000-0000-00001A030000}"/>
    <cellStyle name="Tekst objaśnienia 3 3" xfId="640" xr:uid="{00000000-0005-0000-0000-00001B030000}"/>
    <cellStyle name="Tekst objaśnienia 3 4" xfId="605" xr:uid="{00000000-0005-0000-0000-00001C030000}"/>
    <cellStyle name="Tekst objaśnienia 3 5" xfId="315" xr:uid="{00000000-0005-0000-0000-00001D030000}"/>
    <cellStyle name="Tekst objaśnienia 3 6" xfId="718" xr:uid="{00000000-0005-0000-0000-00001E030000}"/>
    <cellStyle name="Tekst objaśnienia 3 7" xfId="698" xr:uid="{00000000-0005-0000-0000-00001F030000}"/>
    <cellStyle name="Tekst objaśnienia 3 8" xfId="724" xr:uid="{00000000-0005-0000-0000-000020030000}"/>
    <cellStyle name="Tekst objaśnienia 3 9" xfId="705" xr:uid="{00000000-0005-0000-0000-000021030000}"/>
    <cellStyle name="Tekst objaśnienia 4" xfId="428" xr:uid="{00000000-0005-0000-0000-000022030000}"/>
    <cellStyle name="Tekst objaśnienia 5" xfId="470" xr:uid="{00000000-0005-0000-0000-000023030000}"/>
    <cellStyle name="Tekst objaśnienia 6" xfId="512" xr:uid="{00000000-0005-0000-0000-000024030000}"/>
    <cellStyle name="Tekst objaśnienia 7" xfId="554" xr:uid="{00000000-0005-0000-0000-000025030000}"/>
    <cellStyle name="Tekst ostrzeżenia 2" xfId="342" xr:uid="{00000000-0005-0000-0000-000026030000}"/>
    <cellStyle name="Tekst ostrzeżenia 3" xfId="384" xr:uid="{00000000-0005-0000-0000-000027030000}"/>
    <cellStyle name="Tekst ostrzeżenia 4" xfId="426" xr:uid="{00000000-0005-0000-0000-000028030000}"/>
    <cellStyle name="Tekst ostrzeżenia 5" xfId="468" xr:uid="{00000000-0005-0000-0000-000029030000}"/>
    <cellStyle name="Tekst ostrzeżenia 6" xfId="510" xr:uid="{00000000-0005-0000-0000-00002A030000}"/>
    <cellStyle name="Tekst ostrzeżenia 7" xfId="552" xr:uid="{00000000-0005-0000-0000-00002B030000}"/>
    <cellStyle name="Tytuł 2" xfId="329" xr:uid="{00000000-0005-0000-0000-00002C030000}"/>
    <cellStyle name="Tytuł 3" xfId="371" xr:uid="{00000000-0005-0000-0000-00002D030000}"/>
    <cellStyle name="Tytuł 4" xfId="413" xr:uid="{00000000-0005-0000-0000-00002E030000}"/>
    <cellStyle name="Tytuł 5" xfId="455" xr:uid="{00000000-0005-0000-0000-00002F030000}"/>
    <cellStyle name="Tytuł 6" xfId="497" xr:uid="{00000000-0005-0000-0000-000030030000}"/>
    <cellStyle name="Tytuł 7" xfId="539" xr:uid="{00000000-0005-0000-0000-000031030000}"/>
    <cellStyle name="Uwaga 2" xfId="343" xr:uid="{00000000-0005-0000-0000-000032030000}"/>
    <cellStyle name="Uwaga 3" xfId="385" xr:uid="{00000000-0005-0000-0000-000033030000}"/>
    <cellStyle name="Uwaga 4" xfId="427" xr:uid="{00000000-0005-0000-0000-000034030000}"/>
    <cellStyle name="Uwaga 5" xfId="469" xr:uid="{00000000-0005-0000-0000-000035030000}"/>
    <cellStyle name="Uwaga 6" xfId="511" xr:uid="{00000000-0005-0000-0000-000036030000}"/>
    <cellStyle name="Uwaga 7" xfId="553" xr:uid="{00000000-0005-0000-0000-000037030000}"/>
    <cellStyle name="Walutowy" xfId="979" builtinId="4"/>
    <cellStyle name="Walutowy 2" xfId="183" xr:uid="{00000000-0005-0000-0000-000038030000}"/>
    <cellStyle name="Walutowy 2 2" xfId="184" xr:uid="{00000000-0005-0000-0000-000039030000}"/>
    <cellStyle name="Walutowy 2 2 10" xfId="297" xr:uid="{00000000-0005-0000-0000-00003A030000}"/>
    <cellStyle name="Walutowy 2 2 11" xfId="303" xr:uid="{00000000-0005-0000-0000-00003B030000}"/>
    <cellStyle name="Walutowy 2 2 12" xfId="609" xr:uid="{00000000-0005-0000-0000-00003C030000}"/>
    <cellStyle name="Walutowy 2 2 13" xfId="296" xr:uid="{00000000-0005-0000-0000-00003D030000}"/>
    <cellStyle name="Walutowy 2 2 14" xfId="639" xr:uid="{00000000-0005-0000-0000-00003E030000}"/>
    <cellStyle name="Walutowy 2 2 15" xfId="610" xr:uid="{00000000-0005-0000-0000-00003F030000}"/>
    <cellStyle name="Walutowy 2 2 16" xfId="591" xr:uid="{00000000-0005-0000-0000-000040030000}"/>
    <cellStyle name="Walutowy 2 2 17" xfId="638" xr:uid="{00000000-0005-0000-0000-000041030000}"/>
    <cellStyle name="Walutowy 2 2 18" xfId="636" xr:uid="{00000000-0005-0000-0000-000042030000}"/>
    <cellStyle name="Walutowy 2 2 19" xfId="692" xr:uid="{00000000-0005-0000-0000-000043030000}"/>
    <cellStyle name="Walutowy 2 2 2" xfId="185" xr:uid="{00000000-0005-0000-0000-000044030000}"/>
    <cellStyle name="Walutowy 2 2 2 2" xfId="186" xr:uid="{00000000-0005-0000-0000-000045030000}"/>
    <cellStyle name="Walutowy 2 2 2 2 2" xfId="187" xr:uid="{00000000-0005-0000-0000-000046030000}"/>
    <cellStyle name="Walutowy 2 2 2 2 2 2" xfId="245" xr:uid="{00000000-0005-0000-0000-000047030000}"/>
    <cellStyle name="Walutowy 2 2 2 2 3" xfId="246" xr:uid="{00000000-0005-0000-0000-000048030000}"/>
    <cellStyle name="Walutowy 2 2 2 3" xfId="188" xr:uid="{00000000-0005-0000-0000-000049030000}"/>
    <cellStyle name="Walutowy 2 2 2 3 2" xfId="247" xr:uid="{00000000-0005-0000-0000-00004A030000}"/>
    <cellStyle name="Walutowy 2 2 2 4" xfId="189" xr:uid="{00000000-0005-0000-0000-00004B030000}"/>
    <cellStyle name="Walutowy 2 2 2 4 2" xfId="248" xr:uid="{00000000-0005-0000-0000-00004C030000}"/>
    <cellStyle name="Walutowy 2 2 2 5" xfId="190" xr:uid="{00000000-0005-0000-0000-00004D030000}"/>
    <cellStyle name="Walutowy 2 2 2 5 2" xfId="249" xr:uid="{00000000-0005-0000-0000-00004E030000}"/>
    <cellStyle name="Walutowy 2 2 2 6" xfId="191" xr:uid="{00000000-0005-0000-0000-00004F030000}"/>
    <cellStyle name="Walutowy 2 2 2 6 2" xfId="250" xr:uid="{00000000-0005-0000-0000-000050030000}"/>
    <cellStyle name="Walutowy 2 2 2 7" xfId="251" xr:uid="{00000000-0005-0000-0000-000051030000}"/>
    <cellStyle name="Walutowy 2 2 2 8" xfId="291" xr:uid="{00000000-0005-0000-0000-000052030000}"/>
    <cellStyle name="Walutowy 2 2 20" xfId="621" xr:uid="{00000000-0005-0000-0000-000053030000}"/>
    <cellStyle name="Walutowy 2 2 21" xfId="710" xr:uid="{00000000-0005-0000-0000-000054030000}"/>
    <cellStyle name="Walutowy 2 2 22" xfId="674" xr:uid="{00000000-0005-0000-0000-000055030000}"/>
    <cellStyle name="Walutowy 2 2 23" xfId="667" xr:uid="{00000000-0005-0000-0000-000056030000}"/>
    <cellStyle name="Walutowy 2 2 24" xfId="655" xr:uid="{00000000-0005-0000-0000-000057030000}"/>
    <cellStyle name="Walutowy 2 2 3" xfId="192" xr:uid="{00000000-0005-0000-0000-000058030000}"/>
    <cellStyle name="Walutowy 2 2 3 2" xfId="193" xr:uid="{00000000-0005-0000-0000-000059030000}"/>
    <cellStyle name="Walutowy 2 2 3 2 2" xfId="252" xr:uid="{00000000-0005-0000-0000-00005A030000}"/>
    <cellStyle name="Walutowy 2 2 3 3" xfId="194" xr:uid="{00000000-0005-0000-0000-00005B030000}"/>
    <cellStyle name="Walutowy 2 2 3 3 2" xfId="253" xr:uid="{00000000-0005-0000-0000-00005C030000}"/>
    <cellStyle name="Walutowy 2 2 3 4" xfId="195" xr:uid="{00000000-0005-0000-0000-00005D030000}"/>
    <cellStyle name="Walutowy 2 2 3 4 2" xfId="254" xr:uid="{00000000-0005-0000-0000-00005E030000}"/>
    <cellStyle name="Walutowy 2 2 3 5" xfId="255" xr:uid="{00000000-0005-0000-0000-00005F030000}"/>
    <cellStyle name="Walutowy 2 2 4" xfId="196" xr:uid="{00000000-0005-0000-0000-000060030000}"/>
    <cellStyle name="Walutowy 2 2 4 2" xfId="197" xr:uid="{00000000-0005-0000-0000-000061030000}"/>
    <cellStyle name="Walutowy 2 2 4 2 2" xfId="256" xr:uid="{00000000-0005-0000-0000-000062030000}"/>
    <cellStyle name="Walutowy 2 2 4 3" xfId="257" xr:uid="{00000000-0005-0000-0000-000063030000}"/>
    <cellStyle name="Walutowy 2 2 5" xfId="198" xr:uid="{00000000-0005-0000-0000-000064030000}"/>
    <cellStyle name="Walutowy 2 2 5 2" xfId="258" xr:uid="{00000000-0005-0000-0000-000065030000}"/>
    <cellStyle name="Walutowy 2 2 6" xfId="199" xr:uid="{00000000-0005-0000-0000-000066030000}"/>
    <cellStyle name="Walutowy 2 2 6 2" xfId="259" xr:uid="{00000000-0005-0000-0000-000067030000}"/>
    <cellStyle name="Walutowy 2 2 7" xfId="200" xr:uid="{00000000-0005-0000-0000-000068030000}"/>
    <cellStyle name="Walutowy 2 2 7 2" xfId="260" xr:uid="{00000000-0005-0000-0000-000069030000}"/>
    <cellStyle name="Walutowy 2 2 8" xfId="201" xr:uid="{00000000-0005-0000-0000-00006A030000}"/>
    <cellStyle name="Walutowy 2 2 8 2" xfId="261" xr:uid="{00000000-0005-0000-0000-00006B030000}"/>
    <cellStyle name="Walutowy 2 2 9" xfId="262" xr:uid="{00000000-0005-0000-0000-00006C030000}"/>
    <cellStyle name="Walutowy 2 3" xfId="202" xr:uid="{00000000-0005-0000-0000-00006D030000}"/>
    <cellStyle name="Walutowy 2 3 10" xfId="619" xr:uid="{00000000-0005-0000-0000-00006E030000}"/>
    <cellStyle name="Walutowy 2 3 11" xfId="711" xr:uid="{00000000-0005-0000-0000-00006F030000}"/>
    <cellStyle name="Walutowy 2 3 12" xfId="651" xr:uid="{00000000-0005-0000-0000-000070030000}"/>
    <cellStyle name="Walutowy 2 3 13" xfId="662" xr:uid="{00000000-0005-0000-0000-000071030000}"/>
    <cellStyle name="Walutowy 2 3 14" xfId="676" xr:uid="{00000000-0005-0000-0000-000072030000}"/>
    <cellStyle name="Walutowy 2 3 15" xfId="615" xr:uid="{00000000-0005-0000-0000-000073030000}"/>
    <cellStyle name="Walutowy 2 3 16" xfId="689" xr:uid="{00000000-0005-0000-0000-000074030000}"/>
    <cellStyle name="Walutowy 2 3 17" xfId="730" xr:uid="{00000000-0005-0000-0000-000075030000}"/>
    <cellStyle name="Walutowy 2 3 18" xfId="687" xr:uid="{00000000-0005-0000-0000-000076030000}"/>
    <cellStyle name="Walutowy 2 3 2" xfId="203" xr:uid="{00000000-0005-0000-0000-000077030000}"/>
    <cellStyle name="Walutowy 2 3 2 2" xfId="263" xr:uid="{00000000-0005-0000-0000-000078030000}"/>
    <cellStyle name="Walutowy 2 3 3" xfId="264" xr:uid="{00000000-0005-0000-0000-000079030000}"/>
    <cellStyle name="Walutowy 2 3 4" xfId="310" xr:uid="{00000000-0005-0000-0000-00007A030000}"/>
    <cellStyle name="Walutowy 2 3 5" xfId="586" xr:uid="{00000000-0005-0000-0000-00007B030000}"/>
    <cellStyle name="Walutowy 2 3 6" xfId="607" xr:uid="{00000000-0005-0000-0000-00007C030000}"/>
    <cellStyle name="Walutowy 2 3 7" xfId="750" xr:uid="{00000000-0005-0000-0000-00007D030000}"/>
    <cellStyle name="Walutowy 2 3 8" xfId="643" xr:uid="{00000000-0005-0000-0000-00007E030000}"/>
    <cellStyle name="Walutowy 2 3 9" xfId="745" xr:uid="{00000000-0005-0000-0000-00007F030000}"/>
    <cellStyle name="Walutowy 2 4" xfId="204" xr:uid="{00000000-0005-0000-0000-000080030000}"/>
    <cellStyle name="Walutowy 2 4 10" xfId="678" xr:uid="{00000000-0005-0000-0000-000081030000}"/>
    <cellStyle name="Walutowy 2 4 11" xfId="739" xr:uid="{00000000-0005-0000-0000-000082030000}"/>
    <cellStyle name="Walutowy 2 4 12" xfId="650" xr:uid="{00000000-0005-0000-0000-000083030000}"/>
    <cellStyle name="Walutowy 2 4 13" xfId="690" xr:uid="{00000000-0005-0000-0000-000084030000}"/>
    <cellStyle name="Walutowy 2 4 14" xfId="675" xr:uid="{00000000-0005-0000-0000-000085030000}"/>
    <cellStyle name="Walutowy 2 4 15" xfId="642" xr:uid="{00000000-0005-0000-0000-000086030000}"/>
    <cellStyle name="Walutowy 2 4 16" xfId="319" xr:uid="{00000000-0005-0000-0000-000087030000}"/>
    <cellStyle name="Walutowy 2 4 17" xfId="832" xr:uid="{00000000-0005-0000-0000-000088030000}"/>
    <cellStyle name="Walutowy 2 4 2" xfId="265" xr:uid="{00000000-0005-0000-0000-000089030000}"/>
    <cellStyle name="Walutowy 2 4 3" xfId="312" xr:uid="{00000000-0005-0000-0000-00008A030000}"/>
    <cellStyle name="Walutowy 2 4 4" xfId="588" xr:uid="{00000000-0005-0000-0000-00008B030000}"/>
    <cellStyle name="Walutowy 2 4 5" xfId="717" xr:uid="{00000000-0005-0000-0000-00008C030000}"/>
    <cellStyle name="Walutowy 2 4 6" xfId="723" xr:uid="{00000000-0005-0000-0000-00008D030000}"/>
    <cellStyle name="Walutowy 2 4 7" xfId="738" xr:uid="{00000000-0005-0000-0000-00008E030000}"/>
    <cellStyle name="Walutowy 2 4 8" xfId="700" xr:uid="{00000000-0005-0000-0000-00008F030000}"/>
    <cellStyle name="Walutowy 2 4 9" xfId="706" xr:uid="{00000000-0005-0000-0000-000090030000}"/>
    <cellStyle name="Walutowy 2 5" xfId="205" xr:uid="{00000000-0005-0000-0000-000091030000}"/>
    <cellStyle name="Walutowy 2 5 10" xfId="771" xr:uid="{00000000-0005-0000-0000-000092030000}"/>
    <cellStyle name="Walutowy 2 5 11" xfId="794" xr:uid="{00000000-0005-0000-0000-000093030000}"/>
    <cellStyle name="Walutowy 2 5 12" xfId="817" xr:uid="{00000000-0005-0000-0000-000094030000}"/>
    <cellStyle name="Walutowy 2 5 13" xfId="840" xr:uid="{00000000-0005-0000-0000-000095030000}"/>
    <cellStyle name="Walutowy 2 5 14" xfId="861" xr:uid="{00000000-0005-0000-0000-000096030000}"/>
    <cellStyle name="Walutowy 2 5 15" xfId="882" xr:uid="{00000000-0005-0000-0000-000097030000}"/>
    <cellStyle name="Walutowy 2 5 16" xfId="901" xr:uid="{00000000-0005-0000-0000-000098030000}"/>
    <cellStyle name="Walutowy 2 5 17" xfId="772" xr:uid="{00000000-0005-0000-0000-000099030000}"/>
    <cellStyle name="Walutowy 2 5 2" xfId="266" xr:uid="{00000000-0005-0000-0000-00009A030000}"/>
    <cellStyle name="Walutowy 2 5 3" xfId="316" xr:uid="{00000000-0005-0000-0000-00009B030000}"/>
    <cellStyle name="Walutowy 2 5 4" xfId="592" xr:uid="{00000000-0005-0000-0000-00009C030000}"/>
    <cellStyle name="Walutowy 2 5 5" xfId="611" xr:uid="{00000000-0005-0000-0000-00009D030000}"/>
    <cellStyle name="Walutowy 2 5 6" xfId="628" xr:uid="{00000000-0005-0000-0000-00009E030000}"/>
    <cellStyle name="Walutowy 2 5 7" xfId="685" xr:uid="{00000000-0005-0000-0000-00009F030000}"/>
    <cellStyle name="Walutowy 2 5 8" xfId="732" xr:uid="{00000000-0005-0000-0000-0000A0030000}"/>
    <cellStyle name="Walutowy 2 5 9" xfId="702" xr:uid="{00000000-0005-0000-0000-0000A1030000}"/>
    <cellStyle name="Walutowy 2 6" xfId="206" xr:uid="{00000000-0005-0000-0000-0000A2030000}"/>
    <cellStyle name="Walutowy 2 6 2" xfId="267" xr:uid="{00000000-0005-0000-0000-0000A3030000}"/>
    <cellStyle name="Walutowy 2 7" xfId="207" xr:uid="{00000000-0005-0000-0000-0000A4030000}"/>
    <cellStyle name="Walutowy 2 7 2" xfId="268" xr:uid="{00000000-0005-0000-0000-0000A5030000}"/>
    <cellStyle name="Walutowy 2 8" xfId="269" xr:uid="{00000000-0005-0000-0000-0000A6030000}"/>
    <cellStyle name="Walutowy 3" xfId="208" xr:uid="{00000000-0005-0000-0000-0000A7030000}"/>
    <cellStyle name="Walutowy 3 2" xfId="209" xr:uid="{00000000-0005-0000-0000-0000A8030000}"/>
    <cellStyle name="Walutowy 3 2 2" xfId="210" xr:uid="{00000000-0005-0000-0000-0000A9030000}"/>
    <cellStyle name="Walutowy 3 2 2 2" xfId="270" xr:uid="{00000000-0005-0000-0000-0000AA030000}"/>
    <cellStyle name="Walutowy 3 2 3" xfId="211" xr:uid="{00000000-0005-0000-0000-0000AB030000}"/>
    <cellStyle name="Walutowy 3 2 3 2" xfId="271" xr:uid="{00000000-0005-0000-0000-0000AC030000}"/>
    <cellStyle name="Walutowy 3 2 4" xfId="212" xr:uid="{00000000-0005-0000-0000-0000AD030000}"/>
    <cellStyle name="Walutowy 3 2 4 2" xfId="272" xr:uid="{00000000-0005-0000-0000-0000AE030000}"/>
    <cellStyle name="Walutowy 3 2 5" xfId="273" xr:uid="{00000000-0005-0000-0000-0000AF030000}"/>
    <cellStyle name="Walutowy 3 3" xfId="213" xr:uid="{00000000-0005-0000-0000-0000B0030000}"/>
    <cellStyle name="Walutowy 3 3 2" xfId="214" xr:uid="{00000000-0005-0000-0000-0000B1030000}"/>
    <cellStyle name="Walutowy 3 3 2 2" xfId="274" xr:uid="{00000000-0005-0000-0000-0000B2030000}"/>
    <cellStyle name="Walutowy 3 3 3" xfId="275" xr:uid="{00000000-0005-0000-0000-0000B3030000}"/>
    <cellStyle name="Walutowy 3 4" xfId="215" xr:uid="{00000000-0005-0000-0000-0000B4030000}"/>
    <cellStyle name="Walutowy 3 4 2" xfId="276" xr:uid="{00000000-0005-0000-0000-0000B5030000}"/>
    <cellStyle name="Walutowy 3 5" xfId="216" xr:uid="{00000000-0005-0000-0000-0000B6030000}"/>
    <cellStyle name="Walutowy 3 5 2" xfId="277" xr:uid="{00000000-0005-0000-0000-0000B7030000}"/>
    <cellStyle name="Walutowy 3 6" xfId="217" xr:uid="{00000000-0005-0000-0000-0000B8030000}"/>
    <cellStyle name="Walutowy 3 6 2" xfId="278" xr:uid="{00000000-0005-0000-0000-0000B9030000}"/>
    <cellStyle name="Walutowy 3 7" xfId="218" xr:uid="{00000000-0005-0000-0000-0000BA030000}"/>
    <cellStyle name="Walutowy 3 7 2" xfId="279" xr:uid="{00000000-0005-0000-0000-0000BB030000}"/>
    <cellStyle name="Walutowy 3 8" xfId="280" xr:uid="{00000000-0005-0000-0000-0000BC030000}"/>
    <cellStyle name="Walutowy 4" xfId="219" xr:uid="{00000000-0005-0000-0000-0000BD030000}"/>
    <cellStyle name="Walutowy 4 2" xfId="220" xr:uid="{00000000-0005-0000-0000-0000BE030000}"/>
    <cellStyle name="Walutowy 4 2 2" xfId="281" xr:uid="{00000000-0005-0000-0000-0000BF030000}"/>
    <cellStyle name="Walutowy 4 3" xfId="221" xr:uid="{00000000-0005-0000-0000-0000C0030000}"/>
    <cellStyle name="Walutowy 4 3 2" xfId="282" xr:uid="{00000000-0005-0000-0000-0000C1030000}"/>
    <cellStyle name="Walutowy 4 4" xfId="222" xr:uid="{00000000-0005-0000-0000-0000C2030000}"/>
    <cellStyle name="Walutowy 4 4 2" xfId="283" xr:uid="{00000000-0005-0000-0000-0000C3030000}"/>
    <cellStyle name="Walutowy 4 5" xfId="284" xr:uid="{00000000-0005-0000-0000-0000C4030000}"/>
    <cellStyle name="Walutowy 5" xfId="223" xr:uid="{00000000-0005-0000-0000-0000C5030000}"/>
    <cellStyle name="Walutowy 5 2" xfId="224" xr:uid="{00000000-0005-0000-0000-0000C6030000}"/>
    <cellStyle name="Walutowy 5 2 2" xfId="285" xr:uid="{00000000-0005-0000-0000-0000C7030000}"/>
    <cellStyle name="Walutowy 5 3" xfId="286" xr:uid="{00000000-0005-0000-0000-0000C8030000}"/>
    <cellStyle name="Walutowy 6" xfId="225" xr:uid="{00000000-0005-0000-0000-0000C9030000}"/>
    <cellStyle name="Walutowy 6 2" xfId="287" xr:uid="{00000000-0005-0000-0000-0000CA030000}"/>
    <cellStyle name="Walutowy 7" xfId="226" xr:uid="{00000000-0005-0000-0000-0000CB030000}"/>
    <cellStyle name="Walutowy 7 2" xfId="288" xr:uid="{00000000-0005-0000-0000-0000CC030000}"/>
    <cellStyle name="Złe 2" xfId="335" xr:uid="{00000000-0005-0000-0000-0000CD030000}"/>
    <cellStyle name="Złe 3" xfId="377" xr:uid="{00000000-0005-0000-0000-0000CE030000}"/>
    <cellStyle name="Złe 4" xfId="419" xr:uid="{00000000-0005-0000-0000-0000CF030000}"/>
    <cellStyle name="Złe 5" xfId="461" xr:uid="{00000000-0005-0000-0000-0000D0030000}"/>
    <cellStyle name="Złe 6" xfId="503" xr:uid="{00000000-0005-0000-0000-0000D1030000}"/>
    <cellStyle name="Złe 7" xfId="545" xr:uid="{00000000-0005-0000-0000-0000D2030000}"/>
  </cellStyles>
  <dxfs count="0"/>
  <tableStyles count="0" defaultTableStyle="TableStyleMedium9" defaultPivotStyle="PivotStyleLight16"/>
  <colors>
    <mruColors>
      <color rgb="FFECF2F8"/>
      <color rgb="FFECEAF3"/>
      <color rgb="FFE1EAF3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366</xdr:row>
      <xdr:rowOff>0</xdr:rowOff>
    </xdr:from>
    <xdr:ext cx="9525" cy="9525"/>
    <xdr:pic>
      <xdr:nvPicPr>
        <xdr:cNvPr id="572" name="Obraz 571" descr="http://d.adroll.com/cm/r/out">
          <a:extLst>
            <a:ext uri="{FF2B5EF4-FFF2-40B4-BE49-F238E27FC236}">
              <a16:creationId xmlns:a16="http://schemas.microsoft.com/office/drawing/2014/main" id="{D5098C6D-7172-4731-A07E-A157C6FB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573" name="Obraz 572" descr="http://d.adroll.com/cm/b/out">
          <a:extLst>
            <a:ext uri="{FF2B5EF4-FFF2-40B4-BE49-F238E27FC236}">
              <a16:creationId xmlns:a16="http://schemas.microsoft.com/office/drawing/2014/main" id="{CC02B97E-7481-4EDD-9CA4-9F85E234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574" name="Obraz 573" descr="http://d.adroll.com/cm/x/out">
          <a:extLst>
            <a:ext uri="{FF2B5EF4-FFF2-40B4-BE49-F238E27FC236}">
              <a16:creationId xmlns:a16="http://schemas.microsoft.com/office/drawing/2014/main" id="{13370482-CA79-48E6-AE9F-DFDCD6D5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575" name="Obraz 574" descr="http://d.adroll.com/cm/l/out">
          <a:extLst>
            <a:ext uri="{FF2B5EF4-FFF2-40B4-BE49-F238E27FC236}">
              <a16:creationId xmlns:a16="http://schemas.microsoft.com/office/drawing/2014/main" id="{4A0A9CF7-296D-4764-9A20-F4A98E8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576" name="Obraz 575" descr="http://d.adroll.com/cm/o/out">
          <a:extLst>
            <a:ext uri="{FF2B5EF4-FFF2-40B4-BE49-F238E27FC236}">
              <a16:creationId xmlns:a16="http://schemas.microsoft.com/office/drawing/2014/main" id="{C173DAA0-72B2-44D4-9408-98BE2FA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577" name="Obraz 576" descr="http://d.adroll.com/cm/g/out?google_nid=adroll5">
          <a:extLst>
            <a:ext uri="{FF2B5EF4-FFF2-40B4-BE49-F238E27FC236}">
              <a16:creationId xmlns:a16="http://schemas.microsoft.com/office/drawing/2014/main" id="{68D93862-1A0E-45B6-AC09-FF152116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578" name="Obraz 57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A1E51AB-2694-431E-97DE-2E793C52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579" name="Obraz 57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C1CEE8F-A985-4985-A13B-8A11BFB3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580" name="Obraz 579" descr="http://ib.adnxs.com/seg?add=1684329&amp;t=2">
          <a:extLst>
            <a:ext uri="{FF2B5EF4-FFF2-40B4-BE49-F238E27FC236}">
              <a16:creationId xmlns:a16="http://schemas.microsoft.com/office/drawing/2014/main" id="{56D7F470-1EC7-4F90-8516-02617716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581" name="Obraz 58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F27AE6D-4A20-40CB-A6CC-04FADC22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582" name="Obraz 58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F984D7D-B2E6-4D5B-A56A-9B3FDFB2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583" name="Obraz 582" descr="http://ib.adnxs.com/seg?add=2132101&amp;t=2">
          <a:extLst>
            <a:ext uri="{FF2B5EF4-FFF2-40B4-BE49-F238E27FC236}">
              <a16:creationId xmlns:a16="http://schemas.microsoft.com/office/drawing/2014/main" id="{E6529E37-985E-4FE3-8FB7-3524680F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584" name="Obraz 58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42DCD0BD-D629-49B7-8A3D-2503C7E5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585" name="Obraz 58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3117CC5-9B17-4F5A-8072-D4317163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586" name="AutoShape 15" descr="http://ib.adnxs.com/seg?add=2927250&amp;t=2">
          <a:extLst>
            <a:ext uri="{FF2B5EF4-FFF2-40B4-BE49-F238E27FC236}">
              <a16:creationId xmlns:a16="http://schemas.microsoft.com/office/drawing/2014/main" id="{A989E26D-E80B-4A0A-9926-B76479246F3E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587" name="Obraz 586" descr="http://d.adroll.com/cm/r/out">
          <a:extLst>
            <a:ext uri="{FF2B5EF4-FFF2-40B4-BE49-F238E27FC236}">
              <a16:creationId xmlns:a16="http://schemas.microsoft.com/office/drawing/2014/main" id="{189F729E-FC0A-4030-8F1A-BDC9E91A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588" name="Obraz 587" descr="http://d.adroll.com/cm/b/out">
          <a:extLst>
            <a:ext uri="{FF2B5EF4-FFF2-40B4-BE49-F238E27FC236}">
              <a16:creationId xmlns:a16="http://schemas.microsoft.com/office/drawing/2014/main" id="{CAC28CF0-62EC-4145-9A50-39057605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589" name="Obraz 588" descr="http://d.adroll.com/cm/x/out">
          <a:extLst>
            <a:ext uri="{FF2B5EF4-FFF2-40B4-BE49-F238E27FC236}">
              <a16:creationId xmlns:a16="http://schemas.microsoft.com/office/drawing/2014/main" id="{90B6A03B-DC00-4D8F-A7A6-71A18427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590" name="Obraz 589" descr="http://d.adroll.com/cm/l/out">
          <a:extLst>
            <a:ext uri="{FF2B5EF4-FFF2-40B4-BE49-F238E27FC236}">
              <a16:creationId xmlns:a16="http://schemas.microsoft.com/office/drawing/2014/main" id="{C69C6498-229E-45E5-B9D5-DCCC2C1D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591" name="Obraz 590" descr="http://d.adroll.com/cm/o/out">
          <a:extLst>
            <a:ext uri="{FF2B5EF4-FFF2-40B4-BE49-F238E27FC236}">
              <a16:creationId xmlns:a16="http://schemas.microsoft.com/office/drawing/2014/main" id="{825FFA96-B2AB-4F27-83B3-69ECD9AC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592" name="Obraz 591" descr="http://d.adroll.com/cm/g/out?google_nid=adroll5">
          <a:extLst>
            <a:ext uri="{FF2B5EF4-FFF2-40B4-BE49-F238E27FC236}">
              <a16:creationId xmlns:a16="http://schemas.microsoft.com/office/drawing/2014/main" id="{2A73E4F3-D129-4482-994F-F79D0BFD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593" name="Obraz 59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32F120B-E096-44B7-A6F4-396BE753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594" name="Obraz 59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758F7E3E-305D-43A6-B2C8-27DE0D03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595" name="Obraz 594" descr="http://ib.adnxs.com/seg?add=1684329&amp;t=2">
          <a:extLst>
            <a:ext uri="{FF2B5EF4-FFF2-40B4-BE49-F238E27FC236}">
              <a16:creationId xmlns:a16="http://schemas.microsoft.com/office/drawing/2014/main" id="{2553B271-419B-40EE-A7B9-B0DA721C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596" name="Obraz 59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D7F9204-1DF7-419B-AA7D-4D65CBE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597" name="Obraz 59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1913F55-A79F-402A-B697-531D1C5B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598" name="Obraz 597" descr="http://ib.adnxs.com/seg?add=2132101&amp;t=2">
          <a:extLst>
            <a:ext uri="{FF2B5EF4-FFF2-40B4-BE49-F238E27FC236}">
              <a16:creationId xmlns:a16="http://schemas.microsoft.com/office/drawing/2014/main" id="{674F2466-49D0-4A61-924D-F3746B15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599" name="Obraz 59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68A2B23-944E-47A9-926D-9B6DF1B7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600" name="Obraz 59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3AEFC26-2166-472F-8D75-9E9D0D8B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601" name="AutoShape 15" descr="http://ib.adnxs.com/seg?add=2927250&amp;t=2">
          <a:extLst>
            <a:ext uri="{FF2B5EF4-FFF2-40B4-BE49-F238E27FC236}">
              <a16:creationId xmlns:a16="http://schemas.microsoft.com/office/drawing/2014/main" id="{874DCA2A-4484-4D29-B3D1-EEDA6D6BE0D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02" name="Obraz 601" descr="http://d.adroll.com/cm/r/out">
          <a:extLst>
            <a:ext uri="{FF2B5EF4-FFF2-40B4-BE49-F238E27FC236}">
              <a16:creationId xmlns:a16="http://schemas.microsoft.com/office/drawing/2014/main" id="{AB366823-E551-4390-A4BF-0B3951FB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03" name="Obraz 602" descr="http://d.adroll.com/cm/b/out">
          <a:extLst>
            <a:ext uri="{FF2B5EF4-FFF2-40B4-BE49-F238E27FC236}">
              <a16:creationId xmlns:a16="http://schemas.microsoft.com/office/drawing/2014/main" id="{CFCB8F21-2E44-4A19-9157-2D363C8D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04" name="Obraz 603" descr="http://d.adroll.com/cm/x/out">
          <a:extLst>
            <a:ext uri="{FF2B5EF4-FFF2-40B4-BE49-F238E27FC236}">
              <a16:creationId xmlns:a16="http://schemas.microsoft.com/office/drawing/2014/main" id="{96219F03-9220-4A51-87C4-D611AB3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05" name="Obraz 604" descr="http://d.adroll.com/cm/l/out">
          <a:extLst>
            <a:ext uri="{FF2B5EF4-FFF2-40B4-BE49-F238E27FC236}">
              <a16:creationId xmlns:a16="http://schemas.microsoft.com/office/drawing/2014/main" id="{F90A63A4-2345-49B2-B747-3CC78914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06" name="Obraz 605" descr="http://d.adroll.com/cm/o/out">
          <a:extLst>
            <a:ext uri="{FF2B5EF4-FFF2-40B4-BE49-F238E27FC236}">
              <a16:creationId xmlns:a16="http://schemas.microsoft.com/office/drawing/2014/main" id="{D7D4C1D1-902D-432C-BE45-96C693CE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07" name="Obraz 606" descr="http://d.adroll.com/cm/g/out?google_nid=adroll5">
          <a:extLst>
            <a:ext uri="{FF2B5EF4-FFF2-40B4-BE49-F238E27FC236}">
              <a16:creationId xmlns:a16="http://schemas.microsoft.com/office/drawing/2014/main" id="{0AD587AE-AA22-4506-92FA-E426555B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08" name="Obraz 60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32AF2CF-398C-42E3-BAE0-6FB0316F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09" name="Obraz 60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34D20166-DBBB-4FAC-BCE4-A3F6741E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10" name="Obraz 609" descr="http://ib.adnxs.com/seg?add=1684329&amp;t=2">
          <a:extLst>
            <a:ext uri="{FF2B5EF4-FFF2-40B4-BE49-F238E27FC236}">
              <a16:creationId xmlns:a16="http://schemas.microsoft.com/office/drawing/2014/main" id="{36552223-F6A7-4637-A20D-1162EA79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11" name="Obraz 61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ABA127B-4AE1-4928-8552-3DB97809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12" name="Obraz 61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F1F887-24A7-415D-AF53-32891874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13" name="Obraz 612" descr="http://ib.adnxs.com/seg?add=2132101&amp;t=2">
          <a:extLst>
            <a:ext uri="{FF2B5EF4-FFF2-40B4-BE49-F238E27FC236}">
              <a16:creationId xmlns:a16="http://schemas.microsoft.com/office/drawing/2014/main" id="{3D18CA7C-83CC-4E21-8D53-ADDB46C3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14" name="Obraz 61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09BF234-74C2-4083-9959-7D02EA19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15" name="Obraz 61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06D402D1-12B4-49C6-ABDD-D3B4580D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16" name="AutoShape 15" descr="http://ib.adnxs.com/seg?add=2927250&amp;t=2">
          <a:extLst>
            <a:ext uri="{FF2B5EF4-FFF2-40B4-BE49-F238E27FC236}">
              <a16:creationId xmlns:a16="http://schemas.microsoft.com/office/drawing/2014/main" id="{FD089460-5C4C-45D1-8D1F-720A023B7C1C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17" name="Obraz 616" descr="http://d.adroll.com/cm/r/out">
          <a:extLst>
            <a:ext uri="{FF2B5EF4-FFF2-40B4-BE49-F238E27FC236}">
              <a16:creationId xmlns:a16="http://schemas.microsoft.com/office/drawing/2014/main" id="{14336F48-B46E-4550-9E8E-00A777AE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18" name="Obraz 617" descr="http://d.adroll.com/cm/b/out">
          <a:extLst>
            <a:ext uri="{FF2B5EF4-FFF2-40B4-BE49-F238E27FC236}">
              <a16:creationId xmlns:a16="http://schemas.microsoft.com/office/drawing/2014/main" id="{139EED9E-327F-4DF6-A62D-1DEC9B81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19" name="Obraz 618" descr="http://d.adroll.com/cm/x/out">
          <a:extLst>
            <a:ext uri="{FF2B5EF4-FFF2-40B4-BE49-F238E27FC236}">
              <a16:creationId xmlns:a16="http://schemas.microsoft.com/office/drawing/2014/main" id="{FC198ADA-F153-4407-858C-71D0EA6A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20" name="Obraz 619" descr="http://d.adroll.com/cm/l/out">
          <a:extLst>
            <a:ext uri="{FF2B5EF4-FFF2-40B4-BE49-F238E27FC236}">
              <a16:creationId xmlns:a16="http://schemas.microsoft.com/office/drawing/2014/main" id="{0F6712A1-71D6-4B75-8AE6-D083D2C8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21" name="Obraz 620" descr="http://d.adroll.com/cm/o/out">
          <a:extLst>
            <a:ext uri="{FF2B5EF4-FFF2-40B4-BE49-F238E27FC236}">
              <a16:creationId xmlns:a16="http://schemas.microsoft.com/office/drawing/2014/main" id="{7C2520CE-AF4F-4989-ABC0-6A373DD8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22" name="Obraz 621" descr="http://d.adroll.com/cm/g/out?google_nid=adroll5">
          <a:extLst>
            <a:ext uri="{FF2B5EF4-FFF2-40B4-BE49-F238E27FC236}">
              <a16:creationId xmlns:a16="http://schemas.microsoft.com/office/drawing/2014/main" id="{C4395020-9361-46A7-94F1-5137CB5C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23" name="Obraz 62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7C6D56E6-2B0A-41BA-ADB2-61586742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24" name="Obraz 62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26155BAC-7396-4E7A-9D8C-D3A557A8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25" name="Obraz 624" descr="http://ib.adnxs.com/seg?add=1684329&amp;t=2">
          <a:extLst>
            <a:ext uri="{FF2B5EF4-FFF2-40B4-BE49-F238E27FC236}">
              <a16:creationId xmlns:a16="http://schemas.microsoft.com/office/drawing/2014/main" id="{A8B369C9-053E-4394-BD89-BE903256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26" name="Obraz 62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A030D57A-F480-4FC5-AB33-0AABB84A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27" name="Obraz 62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28DBBF99-3C0C-4D67-87D7-5024759C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28" name="Obraz 627" descr="http://ib.adnxs.com/seg?add=2132101&amp;t=2">
          <a:extLst>
            <a:ext uri="{FF2B5EF4-FFF2-40B4-BE49-F238E27FC236}">
              <a16:creationId xmlns:a16="http://schemas.microsoft.com/office/drawing/2014/main" id="{89F39A34-2BAA-4125-B9D7-2CBDD13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29" name="Obraz 62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4F29925-D980-4823-A3FB-A3AF1CC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30" name="Obraz 62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F02F8C68-44D9-40BE-99B2-81E32B18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31" name="AutoShape 15" descr="http://ib.adnxs.com/seg?add=2927250&amp;t=2">
          <a:extLst>
            <a:ext uri="{FF2B5EF4-FFF2-40B4-BE49-F238E27FC236}">
              <a16:creationId xmlns:a16="http://schemas.microsoft.com/office/drawing/2014/main" id="{32FA336C-EC53-4DFA-BE85-DB5FF5E3A46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32" name="Obraz 631" descr="http://d.adroll.com/cm/r/out">
          <a:extLst>
            <a:ext uri="{FF2B5EF4-FFF2-40B4-BE49-F238E27FC236}">
              <a16:creationId xmlns:a16="http://schemas.microsoft.com/office/drawing/2014/main" id="{BC07A283-06CB-4D2D-B784-6C8E84FA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33" name="Obraz 632" descr="http://d.adroll.com/cm/b/out">
          <a:extLst>
            <a:ext uri="{FF2B5EF4-FFF2-40B4-BE49-F238E27FC236}">
              <a16:creationId xmlns:a16="http://schemas.microsoft.com/office/drawing/2014/main" id="{CE0BE8C2-6CBD-4B35-B98E-1C196F0F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34" name="Obraz 633" descr="http://d.adroll.com/cm/x/out">
          <a:extLst>
            <a:ext uri="{FF2B5EF4-FFF2-40B4-BE49-F238E27FC236}">
              <a16:creationId xmlns:a16="http://schemas.microsoft.com/office/drawing/2014/main" id="{B115D370-0B4C-4394-AB92-B5CE76D3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35" name="Obraz 634" descr="http://d.adroll.com/cm/l/out">
          <a:extLst>
            <a:ext uri="{FF2B5EF4-FFF2-40B4-BE49-F238E27FC236}">
              <a16:creationId xmlns:a16="http://schemas.microsoft.com/office/drawing/2014/main" id="{380DF8B6-08DA-4073-9C83-C3BAEEAC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36" name="Obraz 635" descr="http://d.adroll.com/cm/o/out">
          <a:extLst>
            <a:ext uri="{FF2B5EF4-FFF2-40B4-BE49-F238E27FC236}">
              <a16:creationId xmlns:a16="http://schemas.microsoft.com/office/drawing/2014/main" id="{B93DD3BA-71F4-47A1-9132-BF9FD9BB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37" name="Obraz 636" descr="http://d.adroll.com/cm/g/out?google_nid=adroll5">
          <a:extLst>
            <a:ext uri="{FF2B5EF4-FFF2-40B4-BE49-F238E27FC236}">
              <a16:creationId xmlns:a16="http://schemas.microsoft.com/office/drawing/2014/main" id="{58FB2097-D49C-49A8-8F99-8CC55C32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38" name="Obraz 63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42DE46FE-1D6A-4A18-82E6-9C0BA547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39" name="Obraz 63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E0C8A9D-A467-44AE-B167-627CC9C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40" name="Obraz 639" descr="http://ib.adnxs.com/seg?add=1684329&amp;t=2">
          <a:extLst>
            <a:ext uri="{FF2B5EF4-FFF2-40B4-BE49-F238E27FC236}">
              <a16:creationId xmlns:a16="http://schemas.microsoft.com/office/drawing/2014/main" id="{F1784711-F0AD-47B8-A984-3E320564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41" name="Obraz 64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165E5995-340C-43E0-BA9F-4F6DD243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42" name="Obraz 64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AB73DD8-2B00-41E8-B179-E48ED83C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43" name="Obraz 642" descr="http://ib.adnxs.com/seg?add=2132101&amp;t=2">
          <a:extLst>
            <a:ext uri="{FF2B5EF4-FFF2-40B4-BE49-F238E27FC236}">
              <a16:creationId xmlns:a16="http://schemas.microsoft.com/office/drawing/2014/main" id="{8786D047-62D1-47A1-A36B-C69EEBBC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44" name="Obraz 64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7DB980E-DA1C-493C-99BA-C3C88BD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45" name="Obraz 64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686A08BB-C0A6-420D-B4FF-FAC1C9C9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46" name="AutoShape 15" descr="http://ib.adnxs.com/seg?add=2927250&amp;t=2">
          <a:extLst>
            <a:ext uri="{FF2B5EF4-FFF2-40B4-BE49-F238E27FC236}">
              <a16:creationId xmlns:a16="http://schemas.microsoft.com/office/drawing/2014/main" id="{ABC731A9-74D5-4C14-940F-E4DCB0D0B069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47" name="Obraz 646" descr="http://d.adroll.com/cm/r/out">
          <a:extLst>
            <a:ext uri="{FF2B5EF4-FFF2-40B4-BE49-F238E27FC236}">
              <a16:creationId xmlns:a16="http://schemas.microsoft.com/office/drawing/2014/main" id="{DA947E9F-60DD-4620-8E76-91BA7474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48" name="Obraz 647" descr="http://d.adroll.com/cm/b/out">
          <a:extLst>
            <a:ext uri="{FF2B5EF4-FFF2-40B4-BE49-F238E27FC236}">
              <a16:creationId xmlns:a16="http://schemas.microsoft.com/office/drawing/2014/main" id="{9F3EE5B3-8881-4532-B52B-913BAD85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49" name="Obraz 648" descr="http://d.adroll.com/cm/x/out">
          <a:extLst>
            <a:ext uri="{FF2B5EF4-FFF2-40B4-BE49-F238E27FC236}">
              <a16:creationId xmlns:a16="http://schemas.microsoft.com/office/drawing/2014/main" id="{0CE37FEE-7BFE-48D9-BB1D-00E0CC6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50" name="Obraz 649" descr="http://d.adroll.com/cm/l/out">
          <a:extLst>
            <a:ext uri="{FF2B5EF4-FFF2-40B4-BE49-F238E27FC236}">
              <a16:creationId xmlns:a16="http://schemas.microsoft.com/office/drawing/2014/main" id="{5DF635B1-4EC2-406A-8C7B-D825DCBD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51" name="Obraz 650" descr="http://d.adroll.com/cm/o/out">
          <a:extLst>
            <a:ext uri="{FF2B5EF4-FFF2-40B4-BE49-F238E27FC236}">
              <a16:creationId xmlns:a16="http://schemas.microsoft.com/office/drawing/2014/main" id="{465DEE1D-60A1-4534-81D5-4C2DD89C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52" name="Obraz 651" descr="http://d.adroll.com/cm/g/out?google_nid=adroll5">
          <a:extLst>
            <a:ext uri="{FF2B5EF4-FFF2-40B4-BE49-F238E27FC236}">
              <a16:creationId xmlns:a16="http://schemas.microsoft.com/office/drawing/2014/main" id="{890288E8-8895-43FC-8D54-64184B10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53" name="Obraz 65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A850066-B144-480A-9535-4B176107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54" name="Obraz 65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34E102A-BD54-41D2-8DCC-44BE03A8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55" name="Obraz 654" descr="http://ib.adnxs.com/seg?add=1684329&amp;t=2">
          <a:extLst>
            <a:ext uri="{FF2B5EF4-FFF2-40B4-BE49-F238E27FC236}">
              <a16:creationId xmlns:a16="http://schemas.microsoft.com/office/drawing/2014/main" id="{734B8A9C-F9D5-4335-A246-1FDDD8C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56" name="Obraz 65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72C1C51-5021-47E2-885F-F35ED7C1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57" name="Obraz 65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36DD6E1-19FE-4C23-A1BA-88970389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58" name="Obraz 657" descr="http://ib.adnxs.com/seg?add=2132101&amp;t=2">
          <a:extLst>
            <a:ext uri="{FF2B5EF4-FFF2-40B4-BE49-F238E27FC236}">
              <a16:creationId xmlns:a16="http://schemas.microsoft.com/office/drawing/2014/main" id="{DB617D74-2F23-4487-B527-86E065A0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59" name="Obraz 65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3B2587D-B95E-4FC0-87BB-775A0C5A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60" name="Obraz 65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D91F1A5-B7E6-41C8-BADC-D18657A1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61" name="AutoShape 15" descr="http://ib.adnxs.com/seg?add=2927250&amp;t=2">
          <a:extLst>
            <a:ext uri="{FF2B5EF4-FFF2-40B4-BE49-F238E27FC236}">
              <a16:creationId xmlns:a16="http://schemas.microsoft.com/office/drawing/2014/main" id="{6AF54C3F-EA19-4F00-920B-6E1D7E5360FD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366</xdr:row>
      <xdr:rowOff>0</xdr:rowOff>
    </xdr:from>
    <xdr:ext cx="9525" cy="9525"/>
    <xdr:pic>
      <xdr:nvPicPr>
        <xdr:cNvPr id="662" name="Obraz 661" descr="http://d.adroll.com/cm/r/out">
          <a:extLst>
            <a:ext uri="{FF2B5EF4-FFF2-40B4-BE49-F238E27FC236}">
              <a16:creationId xmlns:a16="http://schemas.microsoft.com/office/drawing/2014/main" id="{28E868FB-0D44-409A-BA41-E367FC252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366</xdr:row>
      <xdr:rowOff>0</xdr:rowOff>
    </xdr:from>
    <xdr:ext cx="9525" cy="9525"/>
    <xdr:pic>
      <xdr:nvPicPr>
        <xdr:cNvPr id="663" name="Obraz 662" descr="http://d.adroll.com/cm/b/out">
          <a:extLst>
            <a:ext uri="{FF2B5EF4-FFF2-40B4-BE49-F238E27FC236}">
              <a16:creationId xmlns:a16="http://schemas.microsoft.com/office/drawing/2014/main" id="{E5B87DA3-2CC4-485C-845C-A8A89A33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366</xdr:row>
      <xdr:rowOff>0</xdr:rowOff>
    </xdr:from>
    <xdr:ext cx="9525" cy="9525"/>
    <xdr:pic>
      <xdr:nvPicPr>
        <xdr:cNvPr id="664" name="Obraz 663" descr="http://d.adroll.com/cm/x/out">
          <a:extLst>
            <a:ext uri="{FF2B5EF4-FFF2-40B4-BE49-F238E27FC236}">
              <a16:creationId xmlns:a16="http://schemas.microsoft.com/office/drawing/2014/main" id="{07E18994-F453-4BA5-A1A1-4092228F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366</xdr:row>
      <xdr:rowOff>0</xdr:rowOff>
    </xdr:from>
    <xdr:ext cx="9525" cy="9525"/>
    <xdr:pic>
      <xdr:nvPicPr>
        <xdr:cNvPr id="665" name="Obraz 664" descr="http://d.adroll.com/cm/l/out">
          <a:extLst>
            <a:ext uri="{FF2B5EF4-FFF2-40B4-BE49-F238E27FC236}">
              <a16:creationId xmlns:a16="http://schemas.microsoft.com/office/drawing/2014/main" id="{51FC7F38-1256-4664-9B61-1F30B34D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366</xdr:row>
      <xdr:rowOff>0</xdr:rowOff>
    </xdr:from>
    <xdr:ext cx="9525" cy="9525"/>
    <xdr:pic>
      <xdr:nvPicPr>
        <xdr:cNvPr id="666" name="Obraz 665" descr="http://d.adroll.com/cm/o/out">
          <a:extLst>
            <a:ext uri="{FF2B5EF4-FFF2-40B4-BE49-F238E27FC236}">
              <a16:creationId xmlns:a16="http://schemas.microsoft.com/office/drawing/2014/main" id="{6B66DCF3-5850-4E3C-A066-223BB316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366</xdr:row>
      <xdr:rowOff>0</xdr:rowOff>
    </xdr:from>
    <xdr:ext cx="9525" cy="9525"/>
    <xdr:pic>
      <xdr:nvPicPr>
        <xdr:cNvPr id="667" name="Obraz 666" descr="http://d.adroll.com/cm/g/out?google_nid=adroll5">
          <a:extLst>
            <a:ext uri="{FF2B5EF4-FFF2-40B4-BE49-F238E27FC236}">
              <a16:creationId xmlns:a16="http://schemas.microsoft.com/office/drawing/2014/main" id="{892C1127-6688-4A5B-8506-821C930F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366</xdr:row>
      <xdr:rowOff>0</xdr:rowOff>
    </xdr:from>
    <xdr:ext cx="9525" cy="9525"/>
    <xdr:pic>
      <xdr:nvPicPr>
        <xdr:cNvPr id="668" name="Obraz 66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9D55B3A1-464C-43B2-9D98-483DCC8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366</xdr:row>
      <xdr:rowOff>0</xdr:rowOff>
    </xdr:from>
    <xdr:ext cx="9525" cy="9525"/>
    <xdr:pic>
      <xdr:nvPicPr>
        <xdr:cNvPr id="669" name="Obraz 66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E6E0BDE2-DB87-4D15-8D2A-776ADCD0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366</xdr:row>
      <xdr:rowOff>0</xdr:rowOff>
    </xdr:from>
    <xdr:ext cx="9525" cy="9525"/>
    <xdr:pic>
      <xdr:nvPicPr>
        <xdr:cNvPr id="670" name="Obraz 669" descr="http://ib.adnxs.com/seg?add=1684329&amp;t=2">
          <a:extLst>
            <a:ext uri="{FF2B5EF4-FFF2-40B4-BE49-F238E27FC236}">
              <a16:creationId xmlns:a16="http://schemas.microsoft.com/office/drawing/2014/main" id="{0EE257A3-B833-439A-B87B-307154BC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366</xdr:row>
      <xdr:rowOff>0</xdr:rowOff>
    </xdr:from>
    <xdr:ext cx="9525" cy="9525"/>
    <xdr:pic>
      <xdr:nvPicPr>
        <xdr:cNvPr id="671" name="Obraz 67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7EB8130-A362-4347-A8D8-7AB0C80F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366</xdr:row>
      <xdr:rowOff>0</xdr:rowOff>
    </xdr:from>
    <xdr:ext cx="9525" cy="9525"/>
    <xdr:pic>
      <xdr:nvPicPr>
        <xdr:cNvPr id="672" name="Obraz 67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B5DA4DD-F4AE-404B-803C-D89F2C5D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366</xdr:row>
      <xdr:rowOff>0</xdr:rowOff>
    </xdr:from>
    <xdr:ext cx="9525" cy="9525"/>
    <xdr:pic>
      <xdr:nvPicPr>
        <xdr:cNvPr id="673" name="Obraz 672" descr="http://ib.adnxs.com/seg?add=2132101&amp;t=2">
          <a:extLst>
            <a:ext uri="{FF2B5EF4-FFF2-40B4-BE49-F238E27FC236}">
              <a16:creationId xmlns:a16="http://schemas.microsoft.com/office/drawing/2014/main" id="{20A8DA52-8F34-40FD-BD0A-B7F2111A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366</xdr:row>
      <xdr:rowOff>0</xdr:rowOff>
    </xdr:from>
    <xdr:ext cx="9525" cy="9525"/>
    <xdr:pic>
      <xdr:nvPicPr>
        <xdr:cNvPr id="674" name="Obraz 67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C2DA8B67-519A-4860-BCC5-959F330F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366</xdr:row>
      <xdr:rowOff>0</xdr:rowOff>
    </xdr:from>
    <xdr:ext cx="9525" cy="9525"/>
    <xdr:pic>
      <xdr:nvPicPr>
        <xdr:cNvPr id="675" name="Obraz 67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C896742-C758-4F45-9C76-B2C26D2E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366</xdr:row>
      <xdr:rowOff>0</xdr:rowOff>
    </xdr:from>
    <xdr:ext cx="9525" cy="9525"/>
    <xdr:sp macro="" textlink="">
      <xdr:nvSpPr>
        <xdr:cNvPr id="676" name="AutoShape 15" descr="http://ib.adnxs.com/seg?add=2927250&amp;t=2">
          <a:extLst>
            <a:ext uri="{FF2B5EF4-FFF2-40B4-BE49-F238E27FC236}">
              <a16:creationId xmlns:a16="http://schemas.microsoft.com/office/drawing/2014/main" id="{A97E67AA-A507-4D6F-8434-B96680146980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77" name="Obraz 676" descr="http://d.adroll.com/cm/r/out">
          <a:extLst>
            <a:ext uri="{FF2B5EF4-FFF2-40B4-BE49-F238E27FC236}">
              <a16:creationId xmlns:a16="http://schemas.microsoft.com/office/drawing/2014/main" id="{77E6AC70-777E-48EF-9F60-BAAC192D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78" name="Obraz 677" descr="http://d.adroll.com/cm/b/out">
          <a:extLst>
            <a:ext uri="{FF2B5EF4-FFF2-40B4-BE49-F238E27FC236}">
              <a16:creationId xmlns:a16="http://schemas.microsoft.com/office/drawing/2014/main" id="{69BEB0E4-A34E-4713-BBAC-7388179C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79" name="Obraz 678" descr="http://d.adroll.com/cm/x/out">
          <a:extLst>
            <a:ext uri="{FF2B5EF4-FFF2-40B4-BE49-F238E27FC236}">
              <a16:creationId xmlns:a16="http://schemas.microsoft.com/office/drawing/2014/main" id="{3F547B77-D9FF-4647-80D9-67A48114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80" name="Obraz 679" descr="http://d.adroll.com/cm/l/out">
          <a:extLst>
            <a:ext uri="{FF2B5EF4-FFF2-40B4-BE49-F238E27FC236}">
              <a16:creationId xmlns:a16="http://schemas.microsoft.com/office/drawing/2014/main" id="{7B2C71D3-775C-4487-9DBF-5EE2AE97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81" name="Obraz 680" descr="http://d.adroll.com/cm/o/out">
          <a:extLst>
            <a:ext uri="{FF2B5EF4-FFF2-40B4-BE49-F238E27FC236}">
              <a16:creationId xmlns:a16="http://schemas.microsoft.com/office/drawing/2014/main" id="{A6A8D963-D19B-49C8-A553-CE8A28B4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82" name="Obraz 681" descr="http://d.adroll.com/cm/g/out?google_nid=adroll5">
          <a:extLst>
            <a:ext uri="{FF2B5EF4-FFF2-40B4-BE49-F238E27FC236}">
              <a16:creationId xmlns:a16="http://schemas.microsoft.com/office/drawing/2014/main" id="{B6760E1F-1F72-4AE8-8ED6-5342F32A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83" name="Obraz 68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1EBC46-33F5-48B5-B568-90BEFF6C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84" name="Obraz 68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B902F5B4-7D61-4E8E-9EBD-45F31956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685" name="Obraz 684" descr="http://ib.adnxs.com/seg?add=1684329&amp;t=2">
          <a:extLst>
            <a:ext uri="{FF2B5EF4-FFF2-40B4-BE49-F238E27FC236}">
              <a16:creationId xmlns:a16="http://schemas.microsoft.com/office/drawing/2014/main" id="{36F43F15-2205-4A59-AFD3-8AC618D5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686" name="Obraz 68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2FA09F66-25AA-4D5F-8AE0-E87FB206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687" name="Obraz 68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1CDCD74-321E-496E-9AAE-85413E0F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688" name="Obraz 687" descr="http://ib.adnxs.com/seg?add=2132101&amp;t=2">
          <a:extLst>
            <a:ext uri="{FF2B5EF4-FFF2-40B4-BE49-F238E27FC236}">
              <a16:creationId xmlns:a16="http://schemas.microsoft.com/office/drawing/2014/main" id="{4728A661-D504-4DB5-9D98-C39EDF3B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689" name="Obraz 68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E078FFF-527E-4D05-9A0D-5A886525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690" name="Obraz 68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9560D77C-93BC-4381-8AAE-C81EFED5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691" name="AutoShape 15" descr="http://ib.adnxs.com/seg?add=2927250&amp;t=2">
          <a:extLst>
            <a:ext uri="{FF2B5EF4-FFF2-40B4-BE49-F238E27FC236}">
              <a16:creationId xmlns:a16="http://schemas.microsoft.com/office/drawing/2014/main" id="{B494977D-8D4A-429F-BEEA-9A31FA2F4459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692" name="Obraz 691" descr="http://d.adroll.com/cm/r/out">
          <a:extLst>
            <a:ext uri="{FF2B5EF4-FFF2-40B4-BE49-F238E27FC236}">
              <a16:creationId xmlns:a16="http://schemas.microsoft.com/office/drawing/2014/main" id="{43EF35A8-DA1A-4CEF-9F3A-B0795EA8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693" name="Obraz 692" descr="http://d.adroll.com/cm/b/out">
          <a:extLst>
            <a:ext uri="{FF2B5EF4-FFF2-40B4-BE49-F238E27FC236}">
              <a16:creationId xmlns:a16="http://schemas.microsoft.com/office/drawing/2014/main" id="{867B3339-77DD-48D5-978A-EAD1AC41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694" name="Obraz 693" descr="http://d.adroll.com/cm/x/out">
          <a:extLst>
            <a:ext uri="{FF2B5EF4-FFF2-40B4-BE49-F238E27FC236}">
              <a16:creationId xmlns:a16="http://schemas.microsoft.com/office/drawing/2014/main" id="{16A740E4-5F90-4CC1-828B-48A0E9F5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695" name="Obraz 694" descr="http://d.adroll.com/cm/l/out">
          <a:extLst>
            <a:ext uri="{FF2B5EF4-FFF2-40B4-BE49-F238E27FC236}">
              <a16:creationId xmlns:a16="http://schemas.microsoft.com/office/drawing/2014/main" id="{CC7DBCAA-A6EC-473E-B06F-A6E0A8D8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696" name="Obraz 695" descr="http://d.adroll.com/cm/o/out">
          <a:extLst>
            <a:ext uri="{FF2B5EF4-FFF2-40B4-BE49-F238E27FC236}">
              <a16:creationId xmlns:a16="http://schemas.microsoft.com/office/drawing/2014/main" id="{25742BD1-FAFC-4BD3-89C6-5309025B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697" name="Obraz 696" descr="http://d.adroll.com/cm/g/out?google_nid=adroll5">
          <a:extLst>
            <a:ext uri="{FF2B5EF4-FFF2-40B4-BE49-F238E27FC236}">
              <a16:creationId xmlns:a16="http://schemas.microsoft.com/office/drawing/2014/main" id="{E259A3DD-CABF-4816-90C9-E3647896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698" name="Obraz 69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7F15FD-3579-475D-9F78-4AC0DBF5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699" name="Obraz 69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9A4D250-9DC1-4124-9628-BEA0C1C4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00" name="Obraz 699" descr="http://ib.adnxs.com/seg?add=1684329&amp;t=2">
          <a:extLst>
            <a:ext uri="{FF2B5EF4-FFF2-40B4-BE49-F238E27FC236}">
              <a16:creationId xmlns:a16="http://schemas.microsoft.com/office/drawing/2014/main" id="{97A67C50-A5C6-4806-ADDF-58FF6AE2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01" name="Obraz 70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29DFDB4-3975-4480-972B-439AEFC4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02" name="Obraz 70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F8B0B7C-7D95-408E-9213-D0823F85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03" name="Obraz 702" descr="http://ib.adnxs.com/seg?add=2132101&amp;t=2">
          <a:extLst>
            <a:ext uri="{FF2B5EF4-FFF2-40B4-BE49-F238E27FC236}">
              <a16:creationId xmlns:a16="http://schemas.microsoft.com/office/drawing/2014/main" id="{ADC7314A-F749-4C11-8A71-B3733DD5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04" name="Obraz 70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BF6ACF2-1BB5-41E7-B8FB-1589FBB6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05" name="Obraz 70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5737F6DC-43BE-49FE-AC86-C356EBD4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06" name="AutoShape 15" descr="http://ib.adnxs.com/seg?add=2927250&amp;t=2">
          <a:extLst>
            <a:ext uri="{FF2B5EF4-FFF2-40B4-BE49-F238E27FC236}">
              <a16:creationId xmlns:a16="http://schemas.microsoft.com/office/drawing/2014/main" id="{C2849965-84A3-46B3-86B5-A8048F9D7DA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07" name="Obraz 706" descr="http://d.adroll.com/cm/r/out">
          <a:extLst>
            <a:ext uri="{FF2B5EF4-FFF2-40B4-BE49-F238E27FC236}">
              <a16:creationId xmlns:a16="http://schemas.microsoft.com/office/drawing/2014/main" id="{8B6437DB-6170-4644-BBF2-D9E94081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08" name="Obraz 707" descr="http://d.adroll.com/cm/b/out">
          <a:extLst>
            <a:ext uri="{FF2B5EF4-FFF2-40B4-BE49-F238E27FC236}">
              <a16:creationId xmlns:a16="http://schemas.microsoft.com/office/drawing/2014/main" id="{3ABE23B5-90B8-4B6F-BFAC-F59F9933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09" name="Obraz 708" descr="http://d.adroll.com/cm/x/out">
          <a:extLst>
            <a:ext uri="{FF2B5EF4-FFF2-40B4-BE49-F238E27FC236}">
              <a16:creationId xmlns:a16="http://schemas.microsoft.com/office/drawing/2014/main" id="{04B73A37-FD2A-4F74-9D76-04B0344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10" name="Obraz 709" descr="http://d.adroll.com/cm/l/out">
          <a:extLst>
            <a:ext uri="{FF2B5EF4-FFF2-40B4-BE49-F238E27FC236}">
              <a16:creationId xmlns:a16="http://schemas.microsoft.com/office/drawing/2014/main" id="{5B686417-E845-4C79-B04E-6F4C933C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11" name="Obraz 710" descr="http://d.adroll.com/cm/o/out">
          <a:extLst>
            <a:ext uri="{FF2B5EF4-FFF2-40B4-BE49-F238E27FC236}">
              <a16:creationId xmlns:a16="http://schemas.microsoft.com/office/drawing/2014/main" id="{3517E868-AC07-4464-A9CA-7F87409D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12" name="Obraz 711" descr="http://d.adroll.com/cm/g/out?google_nid=adroll5">
          <a:extLst>
            <a:ext uri="{FF2B5EF4-FFF2-40B4-BE49-F238E27FC236}">
              <a16:creationId xmlns:a16="http://schemas.microsoft.com/office/drawing/2014/main" id="{30BA97CC-88E2-4B6A-AF34-89835025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13" name="Obraz 71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5A163F64-05F4-44D3-9921-175B81E6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14" name="Obraz 71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0BD5231A-ED98-436B-89B6-EFE38F12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15" name="Obraz 714" descr="http://ib.adnxs.com/seg?add=1684329&amp;t=2">
          <a:extLst>
            <a:ext uri="{FF2B5EF4-FFF2-40B4-BE49-F238E27FC236}">
              <a16:creationId xmlns:a16="http://schemas.microsoft.com/office/drawing/2014/main" id="{929013F4-BD27-4DD6-974D-94AE2C2E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16" name="Obraz 71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333CF9A5-8C84-44AC-AD3A-BB5CACE1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17" name="Obraz 71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544EC70-DEF1-4636-BD0A-97BC560F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18" name="Obraz 717" descr="http://ib.adnxs.com/seg?add=2132101&amp;t=2">
          <a:extLst>
            <a:ext uri="{FF2B5EF4-FFF2-40B4-BE49-F238E27FC236}">
              <a16:creationId xmlns:a16="http://schemas.microsoft.com/office/drawing/2014/main" id="{20EEDC5A-85A5-422C-84C4-4F92A119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19" name="Obraz 71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05FAE93-3BAB-47D0-BD83-6018DFC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20" name="Obraz 71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465675E-C6C1-4BE4-9745-6FB53EAC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21" name="AutoShape 15" descr="http://ib.adnxs.com/seg?add=2927250&amp;t=2">
          <a:extLst>
            <a:ext uri="{FF2B5EF4-FFF2-40B4-BE49-F238E27FC236}">
              <a16:creationId xmlns:a16="http://schemas.microsoft.com/office/drawing/2014/main" id="{71E93F30-E82A-4016-9275-8166A7252D3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22" name="Obraz 721" descr="http://d.adroll.com/cm/r/out">
          <a:extLst>
            <a:ext uri="{FF2B5EF4-FFF2-40B4-BE49-F238E27FC236}">
              <a16:creationId xmlns:a16="http://schemas.microsoft.com/office/drawing/2014/main" id="{54A574DC-EA05-426E-A7C9-1EF30D49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23" name="Obraz 722" descr="http://d.adroll.com/cm/b/out">
          <a:extLst>
            <a:ext uri="{FF2B5EF4-FFF2-40B4-BE49-F238E27FC236}">
              <a16:creationId xmlns:a16="http://schemas.microsoft.com/office/drawing/2014/main" id="{26C8461C-FBBC-4B21-8809-F907FB32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24" name="Obraz 723" descr="http://d.adroll.com/cm/x/out">
          <a:extLst>
            <a:ext uri="{FF2B5EF4-FFF2-40B4-BE49-F238E27FC236}">
              <a16:creationId xmlns:a16="http://schemas.microsoft.com/office/drawing/2014/main" id="{68CB5C38-D10B-4321-B704-21CB93B2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25" name="Obraz 724" descr="http://d.adroll.com/cm/l/out">
          <a:extLst>
            <a:ext uri="{FF2B5EF4-FFF2-40B4-BE49-F238E27FC236}">
              <a16:creationId xmlns:a16="http://schemas.microsoft.com/office/drawing/2014/main" id="{61A72D00-01C0-4ACA-BA28-90216A99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26" name="Obraz 725" descr="http://d.adroll.com/cm/o/out">
          <a:extLst>
            <a:ext uri="{FF2B5EF4-FFF2-40B4-BE49-F238E27FC236}">
              <a16:creationId xmlns:a16="http://schemas.microsoft.com/office/drawing/2014/main" id="{D32B02C1-42EC-40BE-AC8A-3F5333AA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27" name="Obraz 726" descr="http://d.adroll.com/cm/g/out?google_nid=adroll5">
          <a:extLst>
            <a:ext uri="{FF2B5EF4-FFF2-40B4-BE49-F238E27FC236}">
              <a16:creationId xmlns:a16="http://schemas.microsoft.com/office/drawing/2014/main" id="{27C5A5E9-28C3-4CE9-9566-78A5E81F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28" name="Obraz 72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9608FE5-3B5A-427A-915C-96E0CED3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29" name="Obraz 72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F4BA71B3-CEA4-4FED-A348-CF3DAD7C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30" name="Obraz 729" descr="http://ib.adnxs.com/seg?add=1684329&amp;t=2">
          <a:extLst>
            <a:ext uri="{FF2B5EF4-FFF2-40B4-BE49-F238E27FC236}">
              <a16:creationId xmlns:a16="http://schemas.microsoft.com/office/drawing/2014/main" id="{89CE7CE7-BCD8-4C19-A7E1-54DFE54F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31" name="Obraz 73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63D3301-CE94-4D4D-BDD1-43FE5A33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32" name="Obraz 73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29E10CD-C1EC-4AA0-B1EB-09704B3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33" name="Obraz 732" descr="http://ib.adnxs.com/seg?add=2132101&amp;t=2">
          <a:extLst>
            <a:ext uri="{FF2B5EF4-FFF2-40B4-BE49-F238E27FC236}">
              <a16:creationId xmlns:a16="http://schemas.microsoft.com/office/drawing/2014/main" id="{B7CEE73B-A3C2-44DB-BF7D-65E0DA21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34" name="Obraz 73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22A5EBDD-5B6F-46F1-A176-85A23537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35" name="Obraz 73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F52F0B6-A674-443D-82A4-7697721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36" name="AutoShape 15" descr="http://ib.adnxs.com/seg?add=2927250&amp;t=2">
          <a:extLst>
            <a:ext uri="{FF2B5EF4-FFF2-40B4-BE49-F238E27FC236}">
              <a16:creationId xmlns:a16="http://schemas.microsoft.com/office/drawing/2014/main" id="{DE932A03-5657-4E02-8557-1AD58B7B1D97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737" name="Obraz 736" descr="http://d.adroll.com/cm/r/out">
          <a:extLst>
            <a:ext uri="{FF2B5EF4-FFF2-40B4-BE49-F238E27FC236}">
              <a16:creationId xmlns:a16="http://schemas.microsoft.com/office/drawing/2014/main" id="{0A46BEB1-1B5D-416B-8F38-B17AF8DC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738" name="Obraz 737" descr="http://d.adroll.com/cm/b/out">
          <a:extLst>
            <a:ext uri="{FF2B5EF4-FFF2-40B4-BE49-F238E27FC236}">
              <a16:creationId xmlns:a16="http://schemas.microsoft.com/office/drawing/2014/main" id="{EA31CEC8-675F-41B8-93D8-CA55231C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739" name="Obraz 738" descr="http://d.adroll.com/cm/x/out">
          <a:extLst>
            <a:ext uri="{FF2B5EF4-FFF2-40B4-BE49-F238E27FC236}">
              <a16:creationId xmlns:a16="http://schemas.microsoft.com/office/drawing/2014/main" id="{7BEBCBA4-C44D-4F77-BD9E-084EC0279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740" name="Obraz 739" descr="http://d.adroll.com/cm/l/out">
          <a:extLst>
            <a:ext uri="{FF2B5EF4-FFF2-40B4-BE49-F238E27FC236}">
              <a16:creationId xmlns:a16="http://schemas.microsoft.com/office/drawing/2014/main" id="{0C7DAF02-6CE2-4FDE-993B-17C7629D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741" name="Obraz 740" descr="http://d.adroll.com/cm/o/out">
          <a:extLst>
            <a:ext uri="{FF2B5EF4-FFF2-40B4-BE49-F238E27FC236}">
              <a16:creationId xmlns:a16="http://schemas.microsoft.com/office/drawing/2014/main" id="{23CA1B9F-FF2A-42DF-BBEE-4FC23D9F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742" name="Obraz 741" descr="http://d.adroll.com/cm/g/out?google_nid=adroll5">
          <a:extLst>
            <a:ext uri="{FF2B5EF4-FFF2-40B4-BE49-F238E27FC236}">
              <a16:creationId xmlns:a16="http://schemas.microsoft.com/office/drawing/2014/main" id="{FBE35F7B-7587-4AE4-9DA6-EE786296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743" name="Obraz 74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8F0FDA-2F65-4FA0-96AC-0F5FF9AE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744" name="Obraz 74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49D41D6-01B1-49B1-B069-DE24867C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745" name="Obraz 744" descr="http://ib.adnxs.com/seg?add=1684329&amp;t=2">
          <a:extLst>
            <a:ext uri="{FF2B5EF4-FFF2-40B4-BE49-F238E27FC236}">
              <a16:creationId xmlns:a16="http://schemas.microsoft.com/office/drawing/2014/main" id="{D77B8401-BDE8-4522-A457-DAFB4F21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746" name="Obraz 74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15B6FEB-2BC6-4B91-A8CD-FFCD9AE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747" name="Obraz 74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8891AB1-6B8B-4828-926D-5FA4888F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748" name="Obraz 747" descr="http://ib.adnxs.com/seg?add=2132101&amp;t=2">
          <a:extLst>
            <a:ext uri="{FF2B5EF4-FFF2-40B4-BE49-F238E27FC236}">
              <a16:creationId xmlns:a16="http://schemas.microsoft.com/office/drawing/2014/main" id="{15014D72-F0B2-40EB-9C19-F81C26EA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749" name="Obraz 74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8A15A12-61F7-476B-BA18-CA7B9A0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750" name="Obraz 74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1113A19-3366-4018-B10F-03218239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751" name="AutoShape 15" descr="http://ib.adnxs.com/seg?add=2927250&amp;t=2">
          <a:extLst>
            <a:ext uri="{FF2B5EF4-FFF2-40B4-BE49-F238E27FC236}">
              <a16:creationId xmlns:a16="http://schemas.microsoft.com/office/drawing/2014/main" id="{ED51DC4B-6AFA-43B7-A052-94761BE8A1F4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752" name="Obraz 751" descr="http://d.adroll.com/cm/r/out">
          <a:extLst>
            <a:ext uri="{FF2B5EF4-FFF2-40B4-BE49-F238E27FC236}">
              <a16:creationId xmlns:a16="http://schemas.microsoft.com/office/drawing/2014/main" id="{5E58FC64-D430-4F65-A1F0-E5CA7EA7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366</xdr:row>
      <xdr:rowOff>0</xdr:rowOff>
    </xdr:from>
    <xdr:to>
      <xdr:col>2</xdr:col>
      <xdr:colOff>28575</xdr:colOff>
      <xdr:row>366</xdr:row>
      <xdr:rowOff>9525</xdr:rowOff>
    </xdr:to>
    <xdr:pic>
      <xdr:nvPicPr>
        <xdr:cNvPr id="753" name="Obraz 752" descr="http://d.adroll.com/cm/b/out">
          <a:extLst>
            <a:ext uri="{FF2B5EF4-FFF2-40B4-BE49-F238E27FC236}">
              <a16:creationId xmlns:a16="http://schemas.microsoft.com/office/drawing/2014/main" id="{7B43F97A-2C07-41E1-A540-CCA0687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366</xdr:row>
      <xdr:rowOff>0</xdr:rowOff>
    </xdr:from>
    <xdr:to>
      <xdr:col>2</xdr:col>
      <xdr:colOff>47625</xdr:colOff>
      <xdr:row>366</xdr:row>
      <xdr:rowOff>9525</xdr:rowOff>
    </xdr:to>
    <xdr:pic>
      <xdr:nvPicPr>
        <xdr:cNvPr id="754" name="Obraz 753" descr="http://d.adroll.com/cm/x/out">
          <a:extLst>
            <a:ext uri="{FF2B5EF4-FFF2-40B4-BE49-F238E27FC236}">
              <a16:creationId xmlns:a16="http://schemas.microsoft.com/office/drawing/2014/main" id="{22B8AFA9-A0E4-4970-B4B8-8561C6F3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366</xdr:row>
      <xdr:rowOff>0</xdr:rowOff>
    </xdr:from>
    <xdr:to>
      <xdr:col>2</xdr:col>
      <xdr:colOff>66675</xdr:colOff>
      <xdr:row>366</xdr:row>
      <xdr:rowOff>9525</xdr:rowOff>
    </xdr:to>
    <xdr:pic>
      <xdr:nvPicPr>
        <xdr:cNvPr id="755" name="Obraz 754" descr="http://d.adroll.com/cm/l/out">
          <a:extLst>
            <a:ext uri="{FF2B5EF4-FFF2-40B4-BE49-F238E27FC236}">
              <a16:creationId xmlns:a16="http://schemas.microsoft.com/office/drawing/2014/main" id="{859E50DA-3C5F-4FF7-AE24-BE840B83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366</xdr:row>
      <xdr:rowOff>0</xdr:rowOff>
    </xdr:from>
    <xdr:to>
      <xdr:col>2</xdr:col>
      <xdr:colOff>85725</xdr:colOff>
      <xdr:row>366</xdr:row>
      <xdr:rowOff>9525</xdr:rowOff>
    </xdr:to>
    <xdr:pic>
      <xdr:nvPicPr>
        <xdr:cNvPr id="756" name="Obraz 755" descr="http://d.adroll.com/cm/o/out">
          <a:extLst>
            <a:ext uri="{FF2B5EF4-FFF2-40B4-BE49-F238E27FC236}">
              <a16:creationId xmlns:a16="http://schemas.microsoft.com/office/drawing/2014/main" id="{AADA4EC9-D7CA-4260-B9F8-9B19D7F1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366</xdr:row>
      <xdr:rowOff>0</xdr:rowOff>
    </xdr:from>
    <xdr:to>
      <xdr:col>2</xdr:col>
      <xdr:colOff>104775</xdr:colOff>
      <xdr:row>366</xdr:row>
      <xdr:rowOff>9525</xdr:rowOff>
    </xdr:to>
    <xdr:pic>
      <xdr:nvPicPr>
        <xdr:cNvPr id="757" name="Obraz 756" descr="http://d.adroll.com/cm/g/out?google_nid=adroll5">
          <a:extLst>
            <a:ext uri="{FF2B5EF4-FFF2-40B4-BE49-F238E27FC236}">
              <a16:creationId xmlns:a16="http://schemas.microsoft.com/office/drawing/2014/main" id="{AB84CAA1-1DD4-4E2F-8B6D-D812D83C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366</xdr:row>
      <xdr:rowOff>0</xdr:rowOff>
    </xdr:from>
    <xdr:to>
      <xdr:col>2</xdr:col>
      <xdr:colOff>123825</xdr:colOff>
      <xdr:row>366</xdr:row>
      <xdr:rowOff>9525</xdr:rowOff>
    </xdr:to>
    <xdr:pic>
      <xdr:nvPicPr>
        <xdr:cNvPr id="758" name="Obraz 75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8DA31E13-3092-4760-8FF7-4FA1DA36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366</xdr:row>
      <xdr:rowOff>0</xdr:rowOff>
    </xdr:from>
    <xdr:to>
      <xdr:col>2</xdr:col>
      <xdr:colOff>142875</xdr:colOff>
      <xdr:row>366</xdr:row>
      <xdr:rowOff>9525</xdr:rowOff>
    </xdr:to>
    <xdr:pic>
      <xdr:nvPicPr>
        <xdr:cNvPr id="759" name="Obraz 75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13E7E5E-48B9-4998-8011-768F2138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366</xdr:row>
      <xdr:rowOff>0</xdr:rowOff>
    </xdr:from>
    <xdr:to>
      <xdr:col>2</xdr:col>
      <xdr:colOff>161925</xdr:colOff>
      <xdr:row>366</xdr:row>
      <xdr:rowOff>9525</xdr:rowOff>
    </xdr:to>
    <xdr:pic>
      <xdr:nvPicPr>
        <xdr:cNvPr id="760" name="Obraz 759" descr="http://ib.adnxs.com/seg?add=1684329&amp;t=2">
          <a:extLst>
            <a:ext uri="{FF2B5EF4-FFF2-40B4-BE49-F238E27FC236}">
              <a16:creationId xmlns:a16="http://schemas.microsoft.com/office/drawing/2014/main" id="{0E9F5586-7711-46D5-AD2C-01ED4B7D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366</xdr:row>
      <xdr:rowOff>0</xdr:rowOff>
    </xdr:from>
    <xdr:to>
      <xdr:col>2</xdr:col>
      <xdr:colOff>180975</xdr:colOff>
      <xdr:row>366</xdr:row>
      <xdr:rowOff>9525</xdr:rowOff>
    </xdr:to>
    <xdr:pic>
      <xdr:nvPicPr>
        <xdr:cNvPr id="761" name="Obraz 76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2398942-1FEF-4461-B1BF-DF3F355E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366</xdr:row>
      <xdr:rowOff>0</xdr:rowOff>
    </xdr:from>
    <xdr:to>
      <xdr:col>2</xdr:col>
      <xdr:colOff>200025</xdr:colOff>
      <xdr:row>366</xdr:row>
      <xdr:rowOff>9525</xdr:rowOff>
    </xdr:to>
    <xdr:pic>
      <xdr:nvPicPr>
        <xdr:cNvPr id="762" name="Obraz 76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E9F309B-91A7-4C48-B885-85AD0AB29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366</xdr:row>
      <xdr:rowOff>0</xdr:rowOff>
    </xdr:from>
    <xdr:to>
      <xdr:col>2</xdr:col>
      <xdr:colOff>219075</xdr:colOff>
      <xdr:row>366</xdr:row>
      <xdr:rowOff>9525</xdr:rowOff>
    </xdr:to>
    <xdr:pic>
      <xdr:nvPicPr>
        <xdr:cNvPr id="763" name="Obraz 762" descr="http://ib.adnxs.com/seg?add=2132101&amp;t=2">
          <a:extLst>
            <a:ext uri="{FF2B5EF4-FFF2-40B4-BE49-F238E27FC236}">
              <a16:creationId xmlns:a16="http://schemas.microsoft.com/office/drawing/2014/main" id="{CD8E29ED-D216-41FA-B077-FEA1303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366</xdr:row>
      <xdr:rowOff>0</xdr:rowOff>
    </xdr:from>
    <xdr:to>
      <xdr:col>2</xdr:col>
      <xdr:colOff>238125</xdr:colOff>
      <xdr:row>366</xdr:row>
      <xdr:rowOff>9525</xdr:rowOff>
    </xdr:to>
    <xdr:pic>
      <xdr:nvPicPr>
        <xdr:cNvPr id="764" name="Obraz 76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37F17AD-2B0E-434C-95D1-84C59A4D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366</xdr:row>
      <xdr:rowOff>0</xdr:rowOff>
    </xdr:from>
    <xdr:to>
      <xdr:col>2</xdr:col>
      <xdr:colOff>257175</xdr:colOff>
      <xdr:row>366</xdr:row>
      <xdr:rowOff>9525</xdr:rowOff>
    </xdr:to>
    <xdr:pic>
      <xdr:nvPicPr>
        <xdr:cNvPr id="765" name="Obraz 76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0BC87BE-1A48-4168-9CF4-1572D485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366</xdr:row>
      <xdr:rowOff>0</xdr:rowOff>
    </xdr:from>
    <xdr:to>
      <xdr:col>2</xdr:col>
      <xdr:colOff>276225</xdr:colOff>
      <xdr:row>366</xdr:row>
      <xdr:rowOff>9525</xdr:rowOff>
    </xdr:to>
    <xdr:sp macro="" textlink="">
      <xdr:nvSpPr>
        <xdr:cNvPr id="766" name="AutoShape 15" descr="http://ib.adnxs.com/seg?add=2927250&amp;t=2">
          <a:extLst>
            <a:ext uri="{FF2B5EF4-FFF2-40B4-BE49-F238E27FC236}">
              <a16:creationId xmlns:a16="http://schemas.microsoft.com/office/drawing/2014/main" id="{3CE1779C-F06B-4EE7-AED1-C1EF4D4338B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67" name="Obraz 766" descr="http://d.adroll.com/cm/r/out">
          <a:extLst>
            <a:ext uri="{FF2B5EF4-FFF2-40B4-BE49-F238E27FC236}">
              <a16:creationId xmlns:a16="http://schemas.microsoft.com/office/drawing/2014/main" id="{0D3A6BBE-0662-49CC-9A8C-117BD620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68" name="Obraz 767" descr="http://d.adroll.com/cm/b/out">
          <a:extLst>
            <a:ext uri="{FF2B5EF4-FFF2-40B4-BE49-F238E27FC236}">
              <a16:creationId xmlns:a16="http://schemas.microsoft.com/office/drawing/2014/main" id="{08C48C3E-A594-4615-ADD8-CCD8700A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69" name="Obraz 768" descr="http://d.adroll.com/cm/x/out">
          <a:extLst>
            <a:ext uri="{FF2B5EF4-FFF2-40B4-BE49-F238E27FC236}">
              <a16:creationId xmlns:a16="http://schemas.microsoft.com/office/drawing/2014/main" id="{2952ABA5-762D-4409-95C3-B4F799BC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70" name="Obraz 769" descr="http://d.adroll.com/cm/l/out">
          <a:extLst>
            <a:ext uri="{FF2B5EF4-FFF2-40B4-BE49-F238E27FC236}">
              <a16:creationId xmlns:a16="http://schemas.microsoft.com/office/drawing/2014/main" id="{48023D0F-3238-40F1-BD9B-0DED3C98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71" name="Obraz 770" descr="http://d.adroll.com/cm/o/out">
          <a:extLst>
            <a:ext uri="{FF2B5EF4-FFF2-40B4-BE49-F238E27FC236}">
              <a16:creationId xmlns:a16="http://schemas.microsoft.com/office/drawing/2014/main" id="{C7A1438F-E198-4894-B91A-3D0B73AA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72" name="Obraz 771" descr="http://d.adroll.com/cm/g/out?google_nid=adroll5">
          <a:extLst>
            <a:ext uri="{FF2B5EF4-FFF2-40B4-BE49-F238E27FC236}">
              <a16:creationId xmlns:a16="http://schemas.microsoft.com/office/drawing/2014/main" id="{AC205B77-0E7F-4875-9A8E-D6617E4E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73" name="Obraz 77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61995A3-FDF9-4D61-9AC5-CB7D521F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74" name="Obraz 77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C68CA8FF-F671-453D-B82E-5CAC5441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75" name="Obraz 774" descr="http://ib.adnxs.com/seg?add=1684329&amp;t=2">
          <a:extLst>
            <a:ext uri="{FF2B5EF4-FFF2-40B4-BE49-F238E27FC236}">
              <a16:creationId xmlns:a16="http://schemas.microsoft.com/office/drawing/2014/main" id="{4F584752-C5E7-4A5A-97CB-3F7FE2FF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76" name="Obraz 77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0B266AE-2D82-4872-9105-7EF13D13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77" name="Obraz 77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6CA1A87-000B-47D4-B29C-0B7113E2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78" name="Obraz 777" descr="http://ib.adnxs.com/seg?add=2132101&amp;t=2">
          <a:extLst>
            <a:ext uri="{FF2B5EF4-FFF2-40B4-BE49-F238E27FC236}">
              <a16:creationId xmlns:a16="http://schemas.microsoft.com/office/drawing/2014/main" id="{F8487B6C-1A00-4377-A576-BD0B7F3C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79" name="Obraz 77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CF81BBB-D2A4-4E12-90F1-727A2223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80" name="Obraz 77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2C93CA3B-2C43-4CA2-AAAB-F7481FDA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81" name="AutoShape 15" descr="http://ib.adnxs.com/seg?add=2927250&amp;t=2">
          <a:extLst>
            <a:ext uri="{FF2B5EF4-FFF2-40B4-BE49-F238E27FC236}">
              <a16:creationId xmlns:a16="http://schemas.microsoft.com/office/drawing/2014/main" id="{C1195218-82FE-4596-9D6D-7541FFAA43AA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82" name="Obraz 781" descr="http://d.adroll.com/cm/r/out">
          <a:extLst>
            <a:ext uri="{FF2B5EF4-FFF2-40B4-BE49-F238E27FC236}">
              <a16:creationId xmlns:a16="http://schemas.microsoft.com/office/drawing/2014/main" id="{965FFE1E-BC9D-44AE-9F8C-0BA9BDCE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83" name="Obraz 782" descr="http://d.adroll.com/cm/b/out">
          <a:extLst>
            <a:ext uri="{FF2B5EF4-FFF2-40B4-BE49-F238E27FC236}">
              <a16:creationId xmlns:a16="http://schemas.microsoft.com/office/drawing/2014/main" id="{28AB3CB5-39CB-46BB-8D0C-AAD699BF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84" name="Obraz 783" descr="http://d.adroll.com/cm/x/out">
          <a:extLst>
            <a:ext uri="{FF2B5EF4-FFF2-40B4-BE49-F238E27FC236}">
              <a16:creationId xmlns:a16="http://schemas.microsoft.com/office/drawing/2014/main" id="{F6B80DC8-D51F-4A4C-9638-625E21B5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785" name="Obraz 784" descr="http://d.adroll.com/cm/l/out">
          <a:extLst>
            <a:ext uri="{FF2B5EF4-FFF2-40B4-BE49-F238E27FC236}">
              <a16:creationId xmlns:a16="http://schemas.microsoft.com/office/drawing/2014/main" id="{2FD5B691-1358-4FA1-8B52-1C292C97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786" name="Obraz 785" descr="http://d.adroll.com/cm/o/out">
          <a:extLst>
            <a:ext uri="{FF2B5EF4-FFF2-40B4-BE49-F238E27FC236}">
              <a16:creationId xmlns:a16="http://schemas.microsoft.com/office/drawing/2014/main" id="{73D26E42-4013-4FFD-983C-69D7D22F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787" name="Obraz 786" descr="http://d.adroll.com/cm/g/out?google_nid=adroll5">
          <a:extLst>
            <a:ext uri="{FF2B5EF4-FFF2-40B4-BE49-F238E27FC236}">
              <a16:creationId xmlns:a16="http://schemas.microsoft.com/office/drawing/2014/main" id="{2FC0CB75-EBD5-4029-8CE8-3A917E59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788" name="Obraz 78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D957DD3-4EBF-411E-B406-B9D2E47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789" name="Obraz 78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A7C3F966-988A-4F8C-AA05-6CBBC208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790" name="Obraz 789" descr="http://ib.adnxs.com/seg?add=1684329&amp;t=2">
          <a:extLst>
            <a:ext uri="{FF2B5EF4-FFF2-40B4-BE49-F238E27FC236}">
              <a16:creationId xmlns:a16="http://schemas.microsoft.com/office/drawing/2014/main" id="{4964A00E-366A-4902-8FAA-D4317E2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791" name="Obraz 79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8E3D0D04-0206-4445-96EA-BAEDCA7E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792" name="Obraz 79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E7A18780-113A-4C8B-AA4E-92310FA6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793" name="Obraz 792" descr="http://ib.adnxs.com/seg?add=2132101&amp;t=2">
          <a:extLst>
            <a:ext uri="{FF2B5EF4-FFF2-40B4-BE49-F238E27FC236}">
              <a16:creationId xmlns:a16="http://schemas.microsoft.com/office/drawing/2014/main" id="{FC88DE2B-F495-4C05-BD65-6AE0F54D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794" name="Obraz 79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BAA1DC09-22F9-4B3B-A4F2-8BAA149C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795" name="Obraz 79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350CF00-B36F-4414-B0D9-33485A7A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796" name="AutoShape 15" descr="http://ib.adnxs.com/seg?add=2927250&amp;t=2">
          <a:extLst>
            <a:ext uri="{FF2B5EF4-FFF2-40B4-BE49-F238E27FC236}">
              <a16:creationId xmlns:a16="http://schemas.microsoft.com/office/drawing/2014/main" id="{9CA7B6CD-731E-4C56-BEDA-80156CCB7D25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797" name="Obraz 796" descr="http://d.adroll.com/cm/r/out">
          <a:extLst>
            <a:ext uri="{FF2B5EF4-FFF2-40B4-BE49-F238E27FC236}">
              <a16:creationId xmlns:a16="http://schemas.microsoft.com/office/drawing/2014/main" id="{05E52D0F-9334-41B1-8AF0-81899832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798" name="Obraz 797" descr="http://d.adroll.com/cm/b/out">
          <a:extLst>
            <a:ext uri="{FF2B5EF4-FFF2-40B4-BE49-F238E27FC236}">
              <a16:creationId xmlns:a16="http://schemas.microsoft.com/office/drawing/2014/main" id="{32F7ED2D-3C64-41A1-9F0B-B3B65160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799" name="Obraz 798" descr="http://d.adroll.com/cm/x/out">
          <a:extLst>
            <a:ext uri="{FF2B5EF4-FFF2-40B4-BE49-F238E27FC236}">
              <a16:creationId xmlns:a16="http://schemas.microsoft.com/office/drawing/2014/main" id="{DD813AB4-B6CE-4A7C-9B30-D5E384DE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00" name="Obraz 799" descr="http://d.adroll.com/cm/l/out">
          <a:extLst>
            <a:ext uri="{FF2B5EF4-FFF2-40B4-BE49-F238E27FC236}">
              <a16:creationId xmlns:a16="http://schemas.microsoft.com/office/drawing/2014/main" id="{CD9C2CB0-92C2-46CF-8974-A404E93B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01" name="Obraz 800" descr="http://d.adroll.com/cm/o/out">
          <a:extLst>
            <a:ext uri="{FF2B5EF4-FFF2-40B4-BE49-F238E27FC236}">
              <a16:creationId xmlns:a16="http://schemas.microsoft.com/office/drawing/2014/main" id="{0F39E0FF-948D-44D1-B6B3-48E1872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02" name="Obraz 801" descr="http://d.adroll.com/cm/g/out?google_nid=adroll5">
          <a:extLst>
            <a:ext uri="{FF2B5EF4-FFF2-40B4-BE49-F238E27FC236}">
              <a16:creationId xmlns:a16="http://schemas.microsoft.com/office/drawing/2014/main" id="{27F4FE95-396B-41D1-9F84-80743676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03" name="Obraz 80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FBEFF1A7-E133-4D6C-977E-5E88C6B4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04" name="Obraz 80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7564A70-0622-48FD-A135-661EA683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05" name="Obraz 804" descr="http://ib.adnxs.com/seg?add=1684329&amp;t=2">
          <a:extLst>
            <a:ext uri="{FF2B5EF4-FFF2-40B4-BE49-F238E27FC236}">
              <a16:creationId xmlns:a16="http://schemas.microsoft.com/office/drawing/2014/main" id="{E7CD9969-CB64-4716-B369-92D66C16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06" name="Obraz 80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CE4D00D2-FC15-47AF-8B7C-69308551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07" name="Obraz 80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7901D80-48BC-4ADC-908E-3E994F14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08" name="Obraz 807" descr="http://ib.adnxs.com/seg?add=2132101&amp;t=2">
          <a:extLst>
            <a:ext uri="{FF2B5EF4-FFF2-40B4-BE49-F238E27FC236}">
              <a16:creationId xmlns:a16="http://schemas.microsoft.com/office/drawing/2014/main" id="{76EB768B-9C99-4A3B-A189-BA4FFC12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09" name="Obraz 80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5A56E2B-36F1-4006-9AE2-DF61EDD5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10" name="Obraz 80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3679C4DF-25C8-4072-A4FE-269EC096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11" name="AutoShape 15" descr="http://ib.adnxs.com/seg?add=2927250&amp;t=2">
          <a:extLst>
            <a:ext uri="{FF2B5EF4-FFF2-40B4-BE49-F238E27FC236}">
              <a16:creationId xmlns:a16="http://schemas.microsoft.com/office/drawing/2014/main" id="{55F3B145-A077-4651-A0F2-6E871ED4968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12" name="Obraz 811" descr="http://d.adroll.com/cm/r/out">
          <a:extLst>
            <a:ext uri="{FF2B5EF4-FFF2-40B4-BE49-F238E27FC236}">
              <a16:creationId xmlns:a16="http://schemas.microsoft.com/office/drawing/2014/main" id="{42E6C823-9136-4BF4-9C9C-0ABB1283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13" name="Obraz 812" descr="http://d.adroll.com/cm/b/out">
          <a:extLst>
            <a:ext uri="{FF2B5EF4-FFF2-40B4-BE49-F238E27FC236}">
              <a16:creationId xmlns:a16="http://schemas.microsoft.com/office/drawing/2014/main" id="{83180083-D0F6-4FBF-9B18-43763BB8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14" name="Obraz 813" descr="http://d.adroll.com/cm/x/out">
          <a:extLst>
            <a:ext uri="{FF2B5EF4-FFF2-40B4-BE49-F238E27FC236}">
              <a16:creationId xmlns:a16="http://schemas.microsoft.com/office/drawing/2014/main" id="{FF08889A-446D-41A5-808F-6E893087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15" name="Obraz 814" descr="http://d.adroll.com/cm/l/out">
          <a:extLst>
            <a:ext uri="{FF2B5EF4-FFF2-40B4-BE49-F238E27FC236}">
              <a16:creationId xmlns:a16="http://schemas.microsoft.com/office/drawing/2014/main" id="{15DE1807-679B-4783-9A5D-68AB75C0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16" name="Obraz 815" descr="http://d.adroll.com/cm/o/out">
          <a:extLst>
            <a:ext uri="{FF2B5EF4-FFF2-40B4-BE49-F238E27FC236}">
              <a16:creationId xmlns:a16="http://schemas.microsoft.com/office/drawing/2014/main" id="{C4070AE0-1E7F-4261-9BBA-E90A7A5F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17" name="Obraz 816" descr="http://d.adroll.com/cm/g/out?google_nid=adroll5">
          <a:extLst>
            <a:ext uri="{FF2B5EF4-FFF2-40B4-BE49-F238E27FC236}">
              <a16:creationId xmlns:a16="http://schemas.microsoft.com/office/drawing/2014/main" id="{FCD0D242-E1D6-42F4-9B1C-94B93C58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18" name="Obraz 81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077FCE-B591-487D-9AE8-CDBDBF9B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19" name="Obraz 81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CAAB6A8-BE20-4EDB-BAE3-73FD0538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20" name="Obraz 819" descr="http://ib.adnxs.com/seg?add=1684329&amp;t=2">
          <a:extLst>
            <a:ext uri="{FF2B5EF4-FFF2-40B4-BE49-F238E27FC236}">
              <a16:creationId xmlns:a16="http://schemas.microsoft.com/office/drawing/2014/main" id="{940E2C8C-86C4-4366-A2A0-C75448DE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21" name="Obraz 82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407B67B-136A-460D-A037-25D241D1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22" name="Obraz 82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6695897-D705-4C2E-BF05-A6D754AA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23" name="Obraz 822" descr="http://ib.adnxs.com/seg?add=2132101&amp;t=2">
          <a:extLst>
            <a:ext uri="{FF2B5EF4-FFF2-40B4-BE49-F238E27FC236}">
              <a16:creationId xmlns:a16="http://schemas.microsoft.com/office/drawing/2014/main" id="{F51DEFD6-FE7D-4F1E-A26F-B1C70CF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24" name="Obraz 82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A566CFC-BB00-46FB-B160-FBDCAC4B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25" name="Obraz 82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E94A9D5-13EB-4270-A158-38F22971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26" name="AutoShape 15" descr="http://ib.adnxs.com/seg?add=2927250&amp;t=2">
          <a:extLst>
            <a:ext uri="{FF2B5EF4-FFF2-40B4-BE49-F238E27FC236}">
              <a16:creationId xmlns:a16="http://schemas.microsoft.com/office/drawing/2014/main" id="{146C6F1E-E56B-452D-878A-26278518CAC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27" name="Obraz 826" descr="http://d.adroll.com/cm/r/out">
          <a:extLst>
            <a:ext uri="{FF2B5EF4-FFF2-40B4-BE49-F238E27FC236}">
              <a16:creationId xmlns:a16="http://schemas.microsoft.com/office/drawing/2014/main" id="{F80C32E3-F778-4537-B7BB-39CBE61E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28" name="Obraz 827" descr="http://d.adroll.com/cm/b/out">
          <a:extLst>
            <a:ext uri="{FF2B5EF4-FFF2-40B4-BE49-F238E27FC236}">
              <a16:creationId xmlns:a16="http://schemas.microsoft.com/office/drawing/2014/main" id="{DCA45C75-7F32-4B04-A3BC-5B4588F0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29" name="Obraz 828" descr="http://d.adroll.com/cm/x/out">
          <a:extLst>
            <a:ext uri="{FF2B5EF4-FFF2-40B4-BE49-F238E27FC236}">
              <a16:creationId xmlns:a16="http://schemas.microsoft.com/office/drawing/2014/main" id="{94387F82-34A9-4797-AF76-9A629CB2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30" name="Obraz 829" descr="http://d.adroll.com/cm/l/out">
          <a:extLst>
            <a:ext uri="{FF2B5EF4-FFF2-40B4-BE49-F238E27FC236}">
              <a16:creationId xmlns:a16="http://schemas.microsoft.com/office/drawing/2014/main" id="{CBA1947B-9025-4DD6-97D0-41B2990B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31" name="Obraz 830" descr="http://d.adroll.com/cm/o/out">
          <a:extLst>
            <a:ext uri="{FF2B5EF4-FFF2-40B4-BE49-F238E27FC236}">
              <a16:creationId xmlns:a16="http://schemas.microsoft.com/office/drawing/2014/main" id="{BDB93A99-262A-45F1-A584-CB3A605D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32" name="Obraz 831" descr="http://d.adroll.com/cm/g/out?google_nid=adroll5">
          <a:extLst>
            <a:ext uri="{FF2B5EF4-FFF2-40B4-BE49-F238E27FC236}">
              <a16:creationId xmlns:a16="http://schemas.microsoft.com/office/drawing/2014/main" id="{1B31694C-F228-4EE5-AE8A-C81F4405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33" name="Obraz 83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152E905-5124-4B66-8F43-E4CB3E57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34" name="Obraz 83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AD1D46F-AFEE-4EBB-9BF7-C87146DD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35" name="Obraz 834" descr="http://ib.adnxs.com/seg?add=1684329&amp;t=2">
          <a:extLst>
            <a:ext uri="{FF2B5EF4-FFF2-40B4-BE49-F238E27FC236}">
              <a16:creationId xmlns:a16="http://schemas.microsoft.com/office/drawing/2014/main" id="{C7411217-66F6-414D-B9A3-03C36AEB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36" name="Obraz 83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0CC534D-796E-41B3-BBEA-2B9233B3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37" name="Obraz 83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5BAD7B9-55ED-418D-811B-706CAB94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38" name="Obraz 837" descr="http://ib.adnxs.com/seg?add=2132101&amp;t=2">
          <a:extLst>
            <a:ext uri="{FF2B5EF4-FFF2-40B4-BE49-F238E27FC236}">
              <a16:creationId xmlns:a16="http://schemas.microsoft.com/office/drawing/2014/main" id="{6C0E4F5D-E79D-45D7-935A-D384751F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39" name="Obraz 83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64F88CC6-34AA-434F-85BE-4B28E215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40" name="Obraz 83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416FCCD-FD63-46D3-859E-B466093E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41" name="AutoShape 15" descr="http://ib.adnxs.com/seg?add=2927250&amp;t=2">
          <a:extLst>
            <a:ext uri="{FF2B5EF4-FFF2-40B4-BE49-F238E27FC236}">
              <a16:creationId xmlns:a16="http://schemas.microsoft.com/office/drawing/2014/main" id="{8B262B5F-A98A-47DB-9BED-6D1B050BDF5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366</xdr:row>
      <xdr:rowOff>0</xdr:rowOff>
    </xdr:from>
    <xdr:ext cx="9525" cy="9525"/>
    <xdr:pic>
      <xdr:nvPicPr>
        <xdr:cNvPr id="842" name="Obraz 841" descr="http://d.adroll.com/cm/r/out">
          <a:extLst>
            <a:ext uri="{FF2B5EF4-FFF2-40B4-BE49-F238E27FC236}">
              <a16:creationId xmlns:a16="http://schemas.microsoft.com/office/drawing/2014/main" id="{79836800-BBD7-4B7B-9E95-0E196ECA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366</xdr:row>
      <xdr:rowOff>0</xdr:rowOff>
    </xdr:from>
    <xdr:ext cx="9525" cy="9525"/>
    <xdr:pic>
      <xdr:nvPicPr>
        <xdr:cNvPr id="843" name="Obraz 842" descr="http://d.adroll.com/cm/b/out">
          <a:extLst>
            <a:ext uri="{FF2B5EF4-FFF2-40B4-BE49-F238E27FC236}">
              <a16:creationId xmlns:a16="http://schemas.microsoft.com/office/drawing/2014/main" id="{305C539B-511B-4EBF-B360-8864672D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366</xdr:row>
      <xdr:rowOff>0</xdr:rowOff>
    </xdr:from>
    <xdr:ext cx="9525" cy="9525"/>
    <xdr:pic>
      <xdr:nvPicPr>
        <xdr:cNvPr id="844" name="Obraz 843" descr="http://d.adroll.com/cm/x/out">
          <a:extLst>
            <a:ext uri="{FF2B5EF4-FFF2-40B4-BE49-F238E27FC236}">
              <a16:creationId xmlns:a16="http://schemas.microsoft.com/office/drawing/2014/main" id="{0FC3D7AC-39E7-491D-95B5-66E912EF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366</xdr:row>
      <xdr:rowOff>0</xdr:rowOff>
    </xdr:from>
    <xdr:ext cx="9525" cy="9525"/>
    <xdr:pic>
      <xdr:nvPicPr>
        <xdr:cNvPr id="845" name="Obraz 844" descr="http://d.adroll.com/cm/l/out">
          <a:extLst>
            <a:ext uri="{FF2B5EF4-FFF2-40B4-BE49-F238E27FC236}">
              <a16:creationId xmlns:a16="http://schemas.microsoft.com/office/drawing/2014/main" id="{238EA8FD-34FC-46FC-8A4E-9A98A1AB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366</xdr:row>
      <xdr:rowOff>0</xdr:rowOff>
    </xdr:from>
    <xdr:ext cx="9525" cy="9525"/>
    <xdr:pic>
      <xdr:nvPicPr>
        <xdr:cNvPr id="846" name="Obraz 845" descr="http://d.adroll.com/cm/o/out">
          <a:extLst>
            <a:ext uri="{FF2B5EF4-FFF2-40B4-BE49-F238E27FC236}">
              <a16:creationId xmlns:a16="http://schemas.microsoft.com/office/drawing/2014/main" id="{5B99A81C-8BAD-495C-A0BD-8E15F19A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366</xdr:row>
      <xdr:rowOff>0</xdr:rowOff>
    </xdr:from>
    <xdr:ext cx="9525" cy="9525"/>
    <xdr:pic>
      <xdr:nvPicPr>
        <xdr:cNvPr id="847" name="Obraz 846" descr="http://d.adroll.com/cm/g/out?google_nid=adroll5">
          <a:extLst>
            <a:ext uri="{FF2B5EF4-FFF2-40B4-BE49-F238E27FC236}">
              <a16:creationId xmlns:a16="http://schemas.microsoft.com/office/drawing/2014/main" id="{3DF5BD0A-6856-41DA-A1E4-3E86602E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366</xdr:row>
      <xdr:rowOff>0</xdr:rowOff>
    </xdr:from>
    <xdr:ext cx="9525" cy="9525"/>
    <xdr:pic>
      <xdr:nvPicPr>
        <xdr:cNvPr id="848" name="Obraz 84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F88840E-FF0B-4D74-A360-E5CA54B37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366</xdr:row>
      <xdr:rowOff>0</xdr:rowOff>
    </xdr:from>
    <xdr:ext cx="9525" cy="9525"/>
    <xdr:pic>
      <xdr:nvPicPr>
        <xdr:cNvPr id="849" name="Obraz 84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0C5C163-7D8E-476C-B884-650AC021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366</xdr:row>
      <xdr:rowOff>0</xdr:rowOff>
    </xdr:from>
    <xdr:ext cx="9525" cy="9525"/>
    <xdr:pic>
      <xdr:nvPicPr>
        <xdr:cNvPr id="850" name="Obraz 849" descr="http://ib.adnxs.com/seg?add=1684329&amp;t=2">
          <a:extLst>
            <a:ext uri="{FF2B5EF4-FFF2-40B4-BE49-F238E27FC236}">
              <a16:creationId xmlns:a16="http://schemas.microsoft.com/office/drawing/2014/main" id="{9D43A868-6B00-44EC-B876-1BF48ED8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366</xdr:row>
      <xdr:rowOff>0</xdr:rowOff>
    </xdr:from>
    <xdr:ext cx="9525" cy="9525"/>
    <xdr:pic>
      <xdr:nvPicPr>
        <xdr:cNvPr id="851" name="Obraz 85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9CFACD82-03DB-4B2B-8F91-FDD5323A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366</xdr:row>
      <xdr:rowOff>0</xdr:rowOff>
    </xdr:from>
    <xdr:ext cx="9525" cy="9525"/>
    <xdr:pic>
      <xdr:nvPicPr>
        <xdr:cNvPr id="852" name="Obraz 85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D2CBE7-5233-4196-86F4-794D7B3D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366</xdr:row>
      <xdr:rowOff>0</xdr:rowOff>
    </xdr:from>
    <xdr:ext cx="9525" cy="9525"/>
    <xdr:pic>
      <xdr:nvPicPr>
        <xdr:cNvPr id="853" name="Obraz 852" descr="http://ib.adnxs.com/seg?add=2132101&amp;t=2">
          <a:extLst>
            <a:ext uri="{FF2B5EF4-FFF2-40B4-BE49-F238E27FC236}">
              <a16:creationId xmlns:a16="http://schemas.microsoft.com/office/drawing/2014/main" id="{D43BB201-7CE4-41B4-9567-5541A957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366</xdr:row>
      <xdr:rowOff>0</xdr:rowOff>
    </xdr:from>
    <xdr:ext cx="9525" cy="9525"/>
    <xdr:pic>
      <xdr:nvPicPr>
        <xdr:cNvPr id="854" name="Obraz 85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FE986E5-4165-4AD5-9959-BE58AB62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366</xdr:row>
      <xdr:rowOff>0</xdr:rowOff>
    </xdr:from>
    <xdr:ext cx="9525" cy="9525"/>
    <xdr:pic>
      <xdr:nvPicPr>
        <xdr:cNvPr id="855" name="Obraz 85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443388F-A516-42E3-92C1-E695468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366</xdr:row>
      <xdr:rowOff>0</xdr:rowOff>
    </xdr:from>
    <xdr:ext cx="9525" cy="9525"/>
    <xdr:sp macro="" textlink="">
      <xdr:nvSpPr>
        <xdr:cNvPr id="856" name="AutoShape 15" descr="http://ib.adnxs.com/seg?add=2927250&amp;t=2">
          <a:extLst>
            <a:ext uri="{FF2B5EF4-FFF2-40B4-BE49-F238E27FC236}">
              <a16:creationId xmlns:a16="http://schemas.microsoft.com/office/drawing/2014/main" id="{3BF25C6D-A6F7-4BD8-81FD-BF0EE1D7952F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gcstandards.com/PL/en/Phosphonic-acid/p/DRE-C16144000?queryID=83e203c3a53fa8bfd7269c71c209d9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8"/>
  <sheetViews>
    <sheetView tabSelected="1" workbookViewId="0">
      <selection activeCell="Q6" sqref="Q6"/>
    </sheetView>
  </sheetViews>
  <sheetFormatPr defaultRowHeight="15"/>
  <cols>
    <col min="1" max="1" width="3.375" style="75" bestFit="1" customWidth="1"/>
    <col min="2" max="2" width="43.125" style="6" customWidth="1"/>
    <col min="3" max="3" width="17.75" style="12" customWidth="1"/>
    <col min="4" max="4" width="9.75" style="12" customWidth="1"/>
    <col min="5" max="6" width="15.625" style="3" customWidth="1"/>
    <col min="7" max="7" width="8.75" style="21" customWidth="1"/>
    <col min="8" max="8" width="9.75" style="95" customWidth="1"/>
    <col min="9" max="9" width="12.25" style="95" customWidth="1"/>
    <col min="10" max="10" width="7.375" style="95" customWidth="1"/>
    <col min="11" max="11" width="10.75" style="95" bestFit="1" customWidth="1"/>
    <col min="12" max="12" width="13.125" style="95" customWidth="1"/>
    <col min="13" max="16384" width="9" style="3"/>
  </cols>
  <sheetData>
    <row r="1" spans="1:12">
      <c r="I1" s="238" t="s">
        <v>774</v>
      </c>
      <c r="J1" s="238"/>
      <c r="K1" s="238"/>
      <c r="L1" s="238"/>
    </row>
    <row r="2" spans="1:12" customFormat="1" ht="18" customHeight="1">
      <c r="A2" s="208"/>
      <c r="B2" s="239" t="s">
        <v>771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customFormat="1" ht="18" customHeight="1">
      <c r="A3" s="208"/>
      <c r="B3" s="239" t="s">
        <v>772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2">
      <c r="B4" s="25"/>
      <c r="C4" s="4"/>
      <c r="D4" s="4"/>
      <c r="E4" s="4"/>
      <c r="F4" s="4"/>
      <c r="G4" s="67"/>
      <c r="H4" s="66"/>
      <c r="I4" s="66"/>
      <c r="J4" s="75"/>
      <c r="K4" s="76"/>
      <c r="L4" s="76"/>
    </row>
    <row r="5" spans="1:12" s="17" customFormat="1" ht="20.25" customHeight="1">
      <c r="A5" s="225" t="s">
        <v>0</v>
      </c>
      <c r="B5" s="230" t="s">
        <v>511</v>
      </c>
      <c r="C5" s="232" t="s">
        <v>512</v>
      </c>
      <c r="D5" s="234" t="s">
        <v>516</v>
      </c>
      <c r="E5" s="229" t="s">
        <v>519</v>
      </c>
      <c r="F5" s="229"/>
      <c r="G5" s="236" t="s">
        <v>540</v>
      </c>
      <c r="H5" s="227" t="s">
        <v>514</v>
      </c>
      <c r="I5" s="227" t="s">
        <v>686</v>
      </c>
      <c r="J5" s="227" t="s">
        <v>515</v>
      </c>
      <c r="K5" s="227" t="s">
        <v>770</v>
      </c>
      <c r="L5" s="227" t="s">
        <v>687</v>
      </c>
    </row>
    <row r="6" spans="1:12" s="6" customFormat="1" ht="40.5" customHeight="1">
      <c r="A6" s="226"/>
      <c r="B6" s="231"/>
      <c r="C6" s="233"/>
      <c r="D6" s="235"/>
      <c r="E6" s="2" t="s">
        <v>1</v>
      </c>
      <c r="F6" s="2" t="s">
        <v>2</v>
      </c>
      <c r="G6" s="237"/>
      <c r="H6" s="228"/>
      <c r="I6" s="228"/>
      <c r="J6" s="228"/>
      <c r="K6" s="228"/>
      <c r="L6" s="228"/>
    </row>
    <row r="7" spans="1:12" s="15" customFormat="1" ht="12.75">
      <c r="A7" s="201" t="s">
        <v>523</v>
      </c>
      <c r="B7" s="26" t="s">
        <v>524</v>
      </c>
      <c r="C7" s="19" t="s">
        <v>525</v>
      </c>
      <c r="D7" s="19" t="s">
        <v>526</v>
      </c>
      <c r="E7" s="18" t="s">
        <v>527</v>
      </c>
      <c r="F7" s="18" t="s">
        <v>528</v>
      </c>
      <c r="G7" s="20" t="s">
        <v>529</v>
      </c>
      <c r="H7" s="77" t="s">
        <v>530</v>
      </c>
      <c r="I7" s="77" t="s">
        <v>531</v>
      </c>
      <c r="J7" s="77" t="s">
        <v>532</v>
      </c>
      <c r="K7" s="77" t="s">
        <v>533</v>
      </c>
      <c r="L7" s="77" t="s">
        <v>534</v>
      </c>
    </row>
    <row r="8" spans="1:12" s="21" customFormat="1" ht="18" customHeight="1">
      <c r="A8" s="224" t="s">
        <v>513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</row>
    <row r="9" spans="1:12">
      <c r="A9" s="202">
        <v>1</v>
      </c>
      <c r="B9" s="27" t="s">
        <v>3</v>
      </c>
      <c r="C9" s="190" t="s">
        <v>4</v>
      </c>
      <c r="D9" s="191" t="s">
        <v>449</v>
      </c>
      <c r="E9" s="7"/>
      <c r="F9" s="1"/>
      <c r="G9" s="184">
        <v>1</v>
      </c>
      <c r="H9" s="78"/>
      <c r="I9" s="79">
        <f>H9*G9</f>
        <v>0</v>
      </c>
      <c r="J9" s="80"/>
      <c r="K9" s="81">
        <f>J9*I9</f>
        <v>0</v>
      </c>
      <c r="L9" s="82">
        <f>I9+K9</f>
        <v>0</v>
      </c>
    </row>
    <row r="10" spans="1:12">
      <c r="A10" s="202">
        <v>2</v>
      </c>
      <c r="B10" s="28" t="s">
        <v>5</v>
      </c>
      <c r="C10" s="190" t="s">
        <v>6</v>
      </c>
      <c r="D10" s="191" t="s">
        <v>450</v>
      </c>
      <c r="E10" s="7"/>
      <c r="F10" s="1"/>
      <c r="G10" s="184">
        <v>1</v>
      </c>
      <c r="H10" s="78"/>
      <c r="I10" s="79">
        <f t="shared" ref="I10:I73" si="0">H10*G10</f>
        <v>0</v>
      </c>
      <c r="J10" s="80"/>
      <c r="K10" s="81">
        <f t="shared" ref="K10:K73" si="1">J10*I10</f>
        <v>0</v>
      </c>
      <c r="L10" s="82">
        <f t="shared" ref="L10:L73" si="2">I10+K10</f>
        <v>0</v>
      </c>
    </row>
    <row r="11" spans="1:12">
      <c r="A11" s="202">
        <v>3</v>
      </c>
      <c r="B11" s="27" t="s">
        <v>7</v>
      </c>
      <c r="C11" s="190" t="s">
        <v>8</v>
      </c>
      <c r="D11" s="191" t="s">
        <v>451</v>
      </c>
      <c r="E11" s="7"/>
      <c r="F11" s="1"/>
      <c r="G11" s="184">
        <v>1</v>
      </c>
      <c r="H11" s="78"/>
      <c r="I11" s="79">
        <f t="shared" si="0"/>
        <v>0</v>
      </c>
      <c r="J11" s="80"/>
      <c r="K11" s="81">
        <f t="shared" si="1"/>
        <v>0</v>
      </c>
      <c r="L11" s="82">
        <f t="shared" si="2"/>
        <v>0</v>
      </c>
    </row>
    <row r="12" spans="1:12">
      <c r="A12" s="202">
        <v>4</v>
      </c>
      <c r="B12" s="27" t="s">
        <v>9</v>
      </c>
      <c r="C12" s="190" t="s">
        <v>10</v>
      </c>
      <c r="D12" s="191" t="s">
        <v>452</v>
      </c>
      <c r="E12" s="7"/>
      <c r="F12" s="7"/>
      <c r="G12" s="184">
        <v>1</v>
      </c>
      <c r="H12" s="78"/>
      <c r="I12" s="79">
        <f t="shared" si="0"/>
        <v>0</v>
      </c>
      <c r="J12" s="80"/>
      <c r="K12" s="81">
        <f t="shared" si="1"/>
        <v>0</v>
      </c>
      <c r="L12" s="82">
        <f t="shared" si="2"/>
        <v>0</v>
      </c>
    </row>
    <row r="13" spans="1:12">
      <c r="A13" s="202">
        <v>5</v>
      </c>
      <c r="B13" s="27" t="s">
        <v>11</v>
      </c>
      <c r="C13" s="190" t="s">
        <v>12</v>
      </c>
      <c r="D13" s="191" t="s">
        <v>451</v>
      </c>
      <c r="E13" s="7"/>
      <c r="F13" s="7"/>
      <c r="G13" s="184">
        <v>1</v>
      </c>
      <c r="H13" s="78"/>
      <c r="I13" s="79">
        <f t="shared" si="0"/>
        <v>0</v>
      </c>
      <c r="J13" s="80"/>
      <c r="K13" s="81">
        <f t="shared" si="1"/>
        <v>0</v>
      </c>
      <c r="L13" s="82">
        <f t="shared" si="2"/>
        <v>0</v>
      </c>
    </row>
    <row r="14" spans="1:12">
      <c r="A14" s="202">
        <v>6</v>
      </c>
      <c r="B14" s="27" t="s">
        <v>13</v>
      </c>
      <c r="C14" s="190" t="s">
        <v>14</v>
      </c>
      <c r="D14" s="191" t="s">
        <v>453</v>
      </c>
      <c r="E14" s="7"/>
      <c r="F14" s="7"/>
      <c r="G14" s="184">
        <v>1</v>
      </c>
      <c r="H14" s="78"/>
      <c r="I14" s="79">
        <f t="shared" si="0"/>
        <v>0</v>
      </c>
      <c r="J14" s="80"/>
      <c r="K14" s="81">
        <f t="shared" si="1"/>
        <v>0</v>
      </c>
      <c r="L14" s="82">
        <f t="shared" si="2"/>
        <v>0</v>
      </c>
    </row>
    <row r="15" spans="1:12">
      <c r="A15" s="202">
        <v>7</v>
      </c>
      <c r="B15" s="28" t="s">
        <v>15</v>
      </c>
      <c r="C15" s="192" t="s">
        <v>16</v>
      </c>
      <c r="D15" s="191" t="s">
        <v>454</v>
      </c>
      <c r="E15" s="7"/>
      <c r="F15" s="7"/>
      <c r="G15" s="184">
        <v>1</v>
      </c>
      <c r="H15" s="78"/>
      <c r="I15" s="79">
        <f t="shared" si="0"/>
        <v>0</v>
      </c>
      <c r="J15" s="80"/>
      <c r="K15" s="81">
        <f t="shared" si="1"/>
        <v>0</v>
      </c>
      <c r="L15" s="82">
        <f t="shared" si="2"/>
        <v>0</v>
      </c>
    </row>
    <row r="16" spans="1:12">
      <c r="A16" s="202">
        <v>8</v>
      </c>
      <c r="B16" s="28" t="s">
        <v>17</v>
      </c>
      <c r="C16" s="192" t="s">
        <v>18</v>
      </c>
      <c r="D16" s="191" t="s">
        <v>449</v>
      </c>
      <c r="E16" s="7"/>
      <c r="F16" s="7"/>
      <c r="G16" s="184">
        <v>1</v>
      </c>
      <c r="H16" s="78"/>
      <c r="I16" s="79">
        <f t="shared" si="0"/>
        <v>0</v>
      </c>
      <c r="J16" s="80"/>
      <c r="K16" s="81">
        <f t="shared" si="1"/>
        <v>0</v>
      </c>
      <c r="L16" s="82">
        <f t="shared" si="2"/>
        <v>0</v>
      </c>
    </row>
    <row r="17" spans="1:12">
      <c r="A17" s="202">
        <v>9</v>
      </c>
      <c r="B17" s="28" t="s">
        <v>19</v>
      </c>
      <c r="C17" s="192" t="s">
        <v>20</v>
      </c>
      <c r="D17" s="191" t="s">
        <v>449</v>
      </c>
      <c r="E17" s="7"/>
      <c r="F17" s="7"/>
      <c r="G17" s="184">
        <v>1</v>
      </c>
      <c r="H17" s="78"/>
      <c r="I17" s="79">
        <f t="shared" si="0"/>
        <v>0</v>
      </c>
      <c r="J17" s="80"/>
      <c r="K17" s="81">
        <f t="shared" si="1"/>
        <v>0</v>
      </c>
      <c r="L17" s="82">
        <f t="shared" si="2"/>
        <v>0</v>
      </c>
    </row>
    <row r="18" spans="1:12">
      <c r="A18" s="202">
        <v>10</v>
      </c>
      <c r="B18" s="27" t="s">
        <v>21</v>
      </c>
      <c r="C18" s="193" t="s">
        <v>22</v>
      </c>
      <c r="D18" s="191" t="s">
        <v>449</v>
      </c>
      <c r="E18" s="7"/>
      <c r="F18" s="7"/>
      <c r="G18" s="184">
        <v>1</v>
      </c>
      <c r="H18" s="78"/>
      <c r="I18" s="79">
        <f t="shared" si="0"/>
        <v>0</v>
      </c>
      <c r="J18" s="80"/>
      <c r="K18" s="81">
        <f t="shared" si="1"/>
        <v>0</v>
      </c>
      <c r="L18" s="82">
        <f t="shared" si="2"/>
        <v>0</v>
      </c>
    </row>
    <row r="19" spans="1:12">
      <c r="A19" s="202">
        <v>11</v>
      </c>
      <c r="B19" s="27" t="s">
        <v>23</v>
      </c>
      <c r="C19" s="192" t="s">
        <v>24</v>
      </c>
      <c r="D19" s="191" t="s">
        <v>450</v>
      </c>
      <c r="E19" s="7"/>
      <c r="F19" s="7"/>
      <c r="G19" s="184">
        <v>1</v>
      </c>
      <c r="H19" s="78"/>
      <c r="I19" s="79">
        <f t="shared" si="0"/>
        <v>0</v>
      </c>
      <c r="J19" s="80"/>
      <c r="K19" s="81">
        <f t="shared" si="1"/>
        <v>0</v>
      </c>
      <c r="L19" s="82">
        <f t="shared" si="2"/>
        <v>0</v>
      </c>
    </row>
    <row r="20" spans="1:12">
      <c r="A20" s="202">
        <v>12</v>
      </c>
      <c r="B20" s="28" t="s">
        <v>25</v>
      </c>
      <c r="C20" s="192" t="s">
        <v>26</v>
      </c>
      <c r="D20" s="191" t="s">
        <v>449</v>
      </c>
      <c r="E20" s="7"/>
      <c r="F20" s="7"/>
      <c r="G20" s="184">
        <v>1</v>
      </c>
      <c r="H20" s="78"/>
      <c r="I20" s="79">
        <f t="shared" si="0"/>
        <v>0</v>
      </c>
      <c r="J20" s="80"/>
      <c r="K20" s="81">
        <f t="shared" si="1"/>
        <v>0</v>
      </c>
      <c r="L20" s="82">
        <f t="shared" si="2"/>
        <v>0</v>
      </c>
    </row>
    <row r="21" spans="1:12">
      <c r="A21" s="202">
        <v>13</v>
      </c>
      <c r="B21" s="27" t="s">
        <v>27</v>
      </c>
      <c r="C21" s="193" t="s">
        <v>28</v>
      </c>
      <c r="D21" s="191" t="s">
        <v>451</v>
      </c>
      <c r="E21" s="7"/>
      <c r="F21" s="7"/>
      <c r="G21" s="184">
        <v>1</v>
      </c>
      <c r="H21" s="78"/>
      <c r="I21" s="79">
        <f t="shared" si="0"/>
        <v>0</v>
      </c>
      <c r="J21" s="80"/>
      <c r="K21" s="81">
        <f t="shared" si="1"/>
        <v>0</v>
      </c>
      <c r="L21" s="82">
        <f t="shared" si="2"/>
        <v>0</v>
      </c>
    </row>
    <row r="22" spans="1:12">
      <c r="A22" s="202">
        <v>14</v>
      </c>
      <c r="B22" s="27" t="s">
        <v>29</v>
      </c>
      <c r="C22" s="193" t="s">
        <v>30</v>
      </c>
      <c r="D22" s="191" t="s">
        <v>451</v>
      </c>
      <c r="E22" s="7"/>
      <c r="F22" s="7"/>
      <c r="G22" s="184">
        <v>1</v>
      </c>
      <c r="H22" s="78"/>
      <c r="I22" s="79">
        <f t="shared" si="0"/>
        <v>0</v>
      </c>
      <c r="J22" s="80"/>
      <c r="K22" s="81">
        <f t="shared" si="1"/>
        <v>0</v>
      </c>
      <c r="L22" s="82">
        <f t="shared" si="2"/>
        <v>0</v>
      </c>
    </row>
    <row r="23" spans="1:12">
      <c r="A23" s="202">
        <v>15</v>
      </c>
      <c r="B23" s="27" t="s">
        <v>31</v>
      </c>
      <c r="C23" s="193" t="s">
        <v>32</v>
      </c>
      <c r="D23" s="191" t="s">
        <v>449</v>
      </c>
      <c r="E23" s="7"/>
      <c r="F23" s="7"/>
      <c r="G23" s="184">
        <v>1</v>
      </c>
      <c r="H23" s="78"/>
      <c r="I23" s="79">
        <f t="shared" si="0"/>
        <v>0</v>
      </c>
      <c r="J23" s="80"/>
      <c r="K23" s="81">
        <f t="shared" si="1"/>
        <v>0</v>
      </c>
      <c r="L23" s="82">
        <f t="shared" si="2"/>
        <v>0</v>
      </c>
    </row>
    <row r="24" spans="1:12">
      <c r="A24" s="202">
        <v>16</v>
      </c>
      <c r="B24" s="27" t="s">
        <v>33</v>
      </c>
      <c r="C24" s="193" t="s">
        <v>34</v>
      </c>
      <c r="D24" s="191" t="s">
        <v>451</v>
      </c>
      <c r="E24" s="7"/>
      <c r="F24" s="7"/>
      <c r="G24" s="184">
        <v>1</v>
      </c>
      <c r="H24" s="78"/>
      <c r="I24" s="79">
        <f t="shared" si="0"/>
        <v>0</v>
      </c>
      <c r="J24" s="80"/>
      <c r="K24" s="81">
        <f t="shared" si="1"/>
        <v>0</v>
      </c>
      <c r="L24" s="82">
        <f t="shared" si="2"/>
        <v>0</v>
      </c>
    </row>
    <row r="25" spans="1:12">
      <c r="A25" s="202">
        <v>17</v>
      </c>
      <c r="B25" s="27" t="s">
        <v>35</v>
      </c>
      <c r="C25" s="193" t="s">
        <v>36</v>
      </c>
      <c r="D25" s="191" t="s">
        <v>456</v>
      </c>
      <c r="E25" s="7"/>
      <c r="F25" s="7"/>
      <c r="G25" s="184">
        <v>1</v>
      </c>
      <c r="H25" s="78"/>
      <c r="I25" s="79">
        <f t="shared" si="0"/>
        <v>0</v>
      </c>
      <c r="J25" s="80"/>
      <c r="K25" s="81">
        <f t="shared" si="1"/>
        <v>0</v>
      </c>
      <c r="L25" s="82">
        <f t="shared" si="2"/>
        <v>0</v>
      </c>
    </row>
    <row r="26" spans="1:12">
      <c r="A26" s="202">
        <v>18</v>
      </c>
      <c r="B26" s="27" t="s">
        <v>37</v>
      </c>
      <c r="C26" s="193" t="s">
        <v>38</v>
      </c>
      <c r="D26" s="191" t="s">
        <v>451</v>
      </c>
      <c r="E26" s="7"/>
      <c r="F26" s="7"/>
      <c r="G26" s="184">
        <v>1</v>
      </c>
      <c r="H26" s="78"/>
      <c r="I26" s="79">
        <f t="shared" si="0"/>
        <v>0</v>
      </c>
      <c r="J26" s="80"/>
      <c r="K26" s="81">
        <f t="shared" si="1"/>
        <v>0</v>
      </c>
      <c r="L26" s="82">
        <f t="shared" si="2"/>
        <v>0</v>
      </c>
    </row>
    <row r="27" spans="1:12">
      <c r="A27" s="202">
        <v>19</v>
      </c>
      <c r="B27" s="27" t="s">
        <v>39</v>
      </c>
      <c r="C27" s="193" t="s">
        <v>40</v>
      </c>
      <c r="D27" s="191" t="s">
        <v>451</v>
      </c>
      <c r="E27" s="7"/>
      <c r="F27" s="7"/>
      <c r="G27" s="184">
        <v>1</v>
      </c>
      <c r="H27" s="78"/>
      <c r="I27" s="79">
        <f t="shared" si="0"/>
        <v>0</v>
      </c>
      <c r="J27" s="80"/>
      <c r="K27" s="81">
        <f t="shared" si="1"/>
        <v>0</v>
      </c>
      <c r="L27" s="82">
        <f t="shared" si="2"/>
        <v>0</v>
      </c>
    </row>
    <row r="28" spans="1:12">
      <c r="A28" s="202">
        <v>20</v>
      </c>
      <c r="B28" s="27" t="s">
        <v>41</v>
      </c>
      <c r="C28" s="193" t="s">
        <v>42</v>
      </c>
      <c r="D28" s="191" t="s">
        <v>449</v>
      </c>
      <c r="E28" s="7"/>
      <c r="F28" s="7"/>
      <c r="G28" s="184">
        <v>1</v>
      </c>
      <c r="H28" s="78"/>
      <c r="I28" s="79">
        <f t="shared" si="0"/>
        <v>0</v>
      </c>
      <c r="J28" s="80"/>
      <c r="K28" s="81">
        <f t="shared" si="1"/>
        <v>0</v>
      </c>
      <c r="L28" s="82">
        <f t="shared" si="2"/>
        <v>0</v>
      </c>
    </row>
    <row r="29" spans="1:12">
      <c r="A29" s="202">
        <v>21</v>
      </c>
      <c r="B29" s="27" t="s">
        <v>43</v>
      </c>
      <c r="C29" s="193" t="s">
        <v>44</v>
      </c>
      <c r="D29" s="191" t="s">
        <v>451</v>
      </c>
      <c r="E29" s="7"/>
      <c r="F29" s="7"/>
      <c r="G29" s="184">
        <v>1</v>
      </c>
      <c r="H29" s="78"/>
      <c r="I29" s="79">
        <f t="shared" si="0"/>
        <v>0</v>
      </c>
      <c r="J29" s="80"/>
      <c r="K29" s="81">
        <f t="shared" si="1"/>
        <v>0</v>
      </c>
      <c r="L29" s="82">
        <f t="shared" si="2"/>
        <v>0</v>
      </c>
    </row>
    <row r="30" spans="1:12">
      <c r="A30" s="202">
        <v>22</v>
      </c>
      <c r="B30" s="28" t="s">
        <v>45</v>
      </c>
      <c r="C30" s="193" t="s">
        <v>46</v>
      </c>
      <c r="D30" s="191" t="s">
        <v>454</v>
      </c>
      <c r="E30" s="7"/>
      <c r="F30" s="7"/>
      <c r="G30" s="184">
        <v>1</v>
      </c>
      <c r="H30" s="78"/>
      <c r="I30" s="79">
        <f t="shared" si="0"/>
        <v>0</v>
      </c>
      <c r="J30" s="80"/>
      <c r="K30" s="81">
        <f t="shared" si="1"/>
        <v>0</v>
      </c>
      <c r="L30" s="82">
        <f t="shared" si="2"/>
        <v>0</v>
      </c>
    </row>
    <row r="31" spans="1:12">
      <c r="A31" s="202">
        <v>23</v>
      </c>
      <c r="B31" s="28" t="s">
        <v>47</v>
      </c>
      <c r="C31" s="193" t="s">
        <v>48</v>
      </c>
      <c r="D31" s="191" t="s">
        <v>456</v>
      </c>
      <c r="E31" s="7"/>
      <c r="F31" s="7"/>
      <c r="G31" s="184">
        <v>1</v>
      </c>
      <c r="H31" s="78"/>
      <c r="I31" s="79">
        <f t="shared" si="0"/>
        <v>0</v>
      </c>
      <c r="J31" s="80"/>
      <c r="K31" s="81">
        <f t="shared" si="1"/>
        <v>0</v>
      </c>
      <c r="L31" s="82">
        <f t="shared" si="2"/>
        <v>0</v>
      </c>
    </row>
    <row r="32" spans="1:12">
      <c r="A32" s="202">
        <v>24</v>
      </c>
      <c r="B32" s="27" t="s">
        <v>49</v>
      </c>
      <c r="C32" s="193" t="s">
        <v>50</v>
      </c>
      <c r="D32" s="191" t="s">
        <v>454</v>
      </c>
      <c r="E32" s="7"/>
      <c r="F32" s="7"/>
      <c r="G32" s="184">
        <v>1</v>
      </c>
      <c r="H32" s="78"/>
      <c r="I32" s="79">
        <f t="shared" si="0"/>
        <v>0</v>
      </c>
      <c r="J32" s="80"/>
      <c r="K32" s="81">
        <f t="shared" si="1"/>
        <v>0</v>
      </c>
      <c r="L32" s="82">
        <f t="shared" si="2"/>
        <v>0</v>
      </c>
    </row>
    <row r="33" spans="1:12">
      <c r="A33" s="202">
        <v>25</v>
      </c>
      <c r="B33" s="27" t="s">
        <v>51</v>
      </c>
      <c r="C33" s="193" t="s">
        <v>52</v>
      </c>
      <c r="D33" s="191" t="s">
        <v>457</v>
      </c>
      <c r="E33" s="7"/>
      <c r="F33" s="7"/>
      <c r="G33" s="184">
        <v>1</v>
      </c>
      <c r="H33" s="78"/>
      <c r="I33" s="79">
        <f t="shared" si="0"/>
        <v>0</v>
      </c>
      <c r="J33" s="80"/>
      <c r="K33" s="81">
        <f t="shared" si="1"/>
        <v>0</v>
      </c>
      <c r="L33" s="82">
        <f t="shared" si="2"/>
        <v>0</v>
      </c>
    </row>
    <row r="34" spans="1:12">
      <c r="A34" s="202">
        <v>26</v>
      </c>
      <c r="B34" s="27" t="s">
        <v>53</v>
      </c>
      <c r="C34" s="193" t="s">
        <v>54</v>
      </c>
      <c r="D34" s="191" t="s">
        <v>449</v>
      </c>
      <c r="E34" s="7"/>
      <c r="F34" s="7"/>
      <c r="G34" s="184">
        <v>1</v>
      </c>
      <c r="H34" s="78"/>
      <c r="I34" s="79">
        <f t="shared" si="0"/>
        <v>0</v>
      </c>
      <c r="J34" s="80"/>
      <c r="K34" s="81">
        <f t="shared" si="1"/>
        <v>0</v>
      </c>
      <c r="L34" s="82">
        <f t="shared" si="2"/>
        <v>0</v>
      </c>
    </row>
    <row r="35" spans="1:12">
      <c r="A35" s="202">
        <v>27</v>
      </c>
      <c r="B35" s="27" t="s">
        <v>55</v>
      </c>
      <c r="C35" s="193" t="s">
        <v>56</v>
      </c>
      <c r="D35" s="191" t="s">
        <v>449</v>
      </c>
      <c r="E35" s="7"/>
      <c r="F35" s="7"/>
      <c r="G35" s="184">
        <v>1</v>
      </c>
      <c r="H35" s="78"/>
      <c r="I35" s="79">
        <f t="shared" si="0"/>
        <v>0</v>
      </c>
      <c r="J35" s="80"/>
      <c r="K35" s="81">
        <f t="shared" si="1"/>
        <v>0</v>
      </c>
      <c r="L35" s="82">
        <f t="shared" si="2"/>
        <v>0</v>
      </c>
    </row>
    <row r="36" spans="1:12">
      <c r="A36" s="202">
        <v>28</v>
      </c>
      <c r="B36" s="27" t="s">
        <v>57</v>
      </c>
      <c r="C36" s="193" t="s">
        <v>58</v>
      </c>
      <c r="D36" s="191" t="s">
        <v>449</v>
      </c>
      <c r="E36" s="7"/>
      <c r="F36" s="7"/>
      <c r="G36" s="184">
        <v>1</v>
      </c>
      <c r="H36" s="78"/>
      <c r="I36" s="79">
        <f t="shared" si="0"/>
        <v>0</v>
      </c>
      <c r="J36" s="80"/>
      <c r="K36" s="81">
        <f t="shared" si="1"/>
        <v>0</v>
      </c>
      <c r="L36" s="82">
        <f t="shared" si="2"/>
        <v>0</v>
      </c>
    </row>
    <row r="37" spans="1:12">
      <c r="A37" s="202">
        <v>29</v>
      </c>
      <c r="B37" s="27" t="s">
        <v>59</v>
      </c>
      <c r="C37" s="193" t="s">
        <v>60</v>
      </c>
      <c r="D37" s="191" t="s">
        <v>449</v>
      </c>
      <c r="E37" s="7"/>
      <c r="F37" s="7"/>
      <c r="G37" s="184">
        <v>1</v>
      </c>
      <c r="H37" s="78"/>
      <c r="I37" s="79">
        <f t="shared" si="0"/>
        <v>0</v>
      </c>
      <c r="J37" s="80"/>
      <c r="K37" s="81">
        <f t="shared" si="1"/>
        <v>0</v>
      </c>
      <c r="L37" s="82">
        <f t="shared" si="2"/>
        <v>0</v>
      </c>
    </row>
    <row r="38" spans="1:12">
      <c r="A38" s="202">
        <v>30</v>
      </c>
      <c r="B38" s="27" t="s">
        <v>61</v>
      </c>
      <c r="C38" s="193" t="s">
        <v>62</v>
      </c>
      <c r="D38" s="191" t="s">
        <v>449</v>
      </c>
      <c r="E38" s="7"/>
      <c r="F38" s="7"/>
      <c r="G38" s="184">
        <v>1</v>
      </c>
      <c r="H38" s="78"/>
      <c r="I38" s="79">
        <f t="shared" si="0"/>
        <v>0</v>
      </c>
      <c r="J38" s="80"/>
      <c r="K38" s="81">
        <f t="shared" si="1"/>
        <v>0</v>
      </c>
      <c r="L38" s="82">
        <f t="shared" si="2"/>
        <v>0</v>
      </c>
    </row>
    <row r="39" spans="1:12">
      <c r="A39" s="202">
        <v>31</v>
      </c>
      <c r="B39" s="27" t="s">
        <v>63</v>
      </c>
      <c r="C39" s="193" t="s">
        <v>64</v>
      </c>
      <c r="D39" s="191" t="s">
        <v>451</v>
      </c>
      <c r="E39" s="7"/>
      <c r="F39" s="7"/>
      <c r="G39" s="184">
        <v>1</v>
      </c>
      <c r="H39" s="78"/>
      <c r="I39" s="79">
        <f t="shared" si="0"/>
        <v>0</v>
      </c>
      <c r="J39" s="80"/>
      <c r="K39" s="81">
        <f t="shared" si="1"/>
        <v>0</v>
      </c>
      <c r="L39" s="82">
        <f t="shared" si="2"/>
        <v>0</v>
      </c>
    </row>
    <row r="40" spans="1:12">
      <c r="A40" s="202">
        <v>32</v>
      </c>
      <c r="B40" s="27" t="s">
        <v>65</v>
      </c>
      <c r="C40" s="193" t="s">
        <v>66</v>
      </c>
      <c r="D40" s="191" t="s">
        <v>451</v>
      </c>
      <c r="E40" s="7"/>
      <c r="F40" s="7"/>
      <c r="G40" s="184">
        <v>1</v>
      </c>
      <c r="H40" s="78"/>
      <c r="I40" s="79">
        <f t="shared" si="0"/>
        <v>0</v>
      </c>
      <c r="J40" s="80"/>
      <c r="K40" s="81">
        <f t="shared" si="1"/>
        <v>0</v>
      </c>
      <c r="L40" s="82">
        <f t="shared" si="2"/>
        <v>0</v>
      </c>
    </row>
    <row r="41" spans="1:12">
      <c r="A41" s="202">
        <v>33</v>
      </c>
      <c r="B41" s="27" t="s">
        <v>67</v>
      </c>
      <c r="C41" s="193" t="s">
        <v>68</v>
      </c>
      <c r="D41" s="191" t="s">
        <v>449</v>
      </c>
      <c r="E41" s="7"/>
      <c r="F41" s="7"/>
      <c r="G41" s="184">
        <v>1</v>
      </c>
      <c r="H41" s="78"/>
      <c r="I41" s="79">
        <f t="shared" si="0"/>
        <v>0</v>
      </c>
      <c r="J41" s="80"/>
      <c r="K41" s="81">
        <f t="shared" si="1"/>
        <v>0</v>
      </c>
      <c r="L41" s="82">
        <f t="shared" si="2"/>
        <v>0</v>
      </c>
    </row>
    <row r="42" spans="1:12">
      <c r="A42" s="202">
        <v>34</v>
      </c>
      <c r="B42" s="27" t="s">
        <v>69</v>
      </c>
      <c r="C42" s="193" t="s">
        <v>70</v>
      </c>
      <c r="D42" s="191" t="s">
        <v>452</v>
      </c>
      <c r="E42" s="7"/>
      <c r="F42" s="7"/>
      <c r="G42" s="184">
        <v>1</v>
      </c>
      <c r="H42" s="78"/>
      <c r="I42" s="79">
        <f t="shared" si="0"/>
        <v>0</v>
      </c>
      <c r="J42" s="80"/>
      <c r="K42" s="81">
        <f t="shared" si="1"/>
        <v>0</v>
      </c>
      <c r="L42" s="82">
        <f t="shared" si="2"/>
        <v>0</v>
      </c>
    </row>
    <row r="43" spans="1:12" s="5" customFormat="1">
      <c r="A43" s="202">
        <v>35</v>
      </c>
      <c r="B43" s="27" t="s">
        <v>71</v>
      </c>
      <c r="C43" s="194" t="s">
        <v>72</v>
      </c>
      <c r="D43" s="195" t="s">
        <v>458</v>
      </c>
      <c r="E43" s="23"/>
      <c r="F43" s="23"/>
      <c r="G43" s="184">
        <v>1</v>
      </c>
      <c r="H43" s="83"/>
      <c r="I43" s="79">
        <f t="shared" si="0"/>
        <v>0</v>
      </c>
      <c r="J43" s="80"/>
      <c r="K43" s="81">
        <f t="shared" si="1"/>
        <v>0</v>
      </c>
      <c r="L43" s="82">
        <f t="shared" si="2"/>
        <v>0</v>
      </c>
    </row>
    <row r="44" spans="1:12">
      <c r="A44" s="202">
        <v>36</v>
      </c>
      <c r="B44" s="27" t="s">
        <v>73</v>
      </c>
      <c r="C44" s="193" t="s">
        <v>74</v>
      </c>
      <c r="D44" s="191" t="s">
        <v>451</v>
      </c>
      <c r="E44" s="7"/>
      <c r="F44" s="7"/>
      <c r="G44" s="184">
        <v>1</v>
      </c>
      <c r="H44" s="78"/>
      <c r="I44" s="79">
        <f t="shared" si="0"/>
        <v>0</v>
      </c>
      <c r="J44" s="80"/>
      <c r="K44" s="81">
        <f t="shared" si="1"/>
        <v>0</v>
      </c>
      <c r="L44" s="82">
        <f t="shared" si="2"/>
        <v>0</v>
      </c>
    </row>
    <row r="45" spans="1:12">
      <c r="A45" s="202">
        <v>37</v>
      </c>
      <c r="B45" s="27" t="s">
        <v>75</v>
      </c>
      <c r="C45" s="193" t="s">
        <v>76</v>
      </c>
      <c r="D45" s="191" t="s">
        <v>451</v>
      </c>
      <c r="E45" s="7"/>
      <c r="F45" s="7"/>
      <c r="G45" s="184">
        <v>1</v>
      </c>
      <c r="H45" s="78"/>
      <c r="I45" s="79">
        <f t="shared" si="0"/>
        <v>0</v>
      </c>
      <c r="J45" s="80"/>
      <c r="K45" s="81">
        <f t="shared" si="1"/>
        <v>0</v>
      </c>
      <c r="L45" s="82">
        <f t="shared" si="2"/>
        <v>0</v>
      </c>
    </row>
    <row r="46" spans="1:12">
      <c r="A46" s="202">
        <v>38</v>
      </c>
      <c r="B46" s="27" t="s">
        <v>77</v>
      </c>
      <c r="C46" s="193" t="s">
        <v>78</v>
      </c>
      <c r="D46" s="191" t="s">
        <v>454</v>
      </c>
      <c r="E46" s="7"/>
      <c r="F46" s="7"/>
      <c r="G46" s="184">
        <v>1</v>
      </c>
      <c r="H46" s="78"/>
      <c r="I46" s="79">
        <f t="shared" si="0"/>
        <v>0</v>
      </c>
      <c r="J46" s="80"/>
      <c r="K46" s="81">
        <f t="shared" si="1"/>
        <v>0</v>
      </c>
      <c r="L46" s="82">
        <f t="shared" si="2"/>
        <v>0</v>
      </c>
    </row>
    <row r="47" spans="1:12">
      <c r="A47" s="202">
        <v>39</v>
      </c>
      <c r="B47" s="27" t="s">
        <v>79</v>
      </c>
      <c r="C47" s="193" t="s">
        <v>80</v>
      </c>
      <c r="D47" s="191" t="s">
        <v>451</v>
      </c>
      <c r="E47" s="7"/>
      <c r="F47" s="7"/>
      <c r="G47" s="184">
        <v>1</v>
      </c>
      <c r="H47" s="78"/>
      <c r="I47" s="79">
        <f t="shared" si="0"/>
        <v>0</v>
      </c>
      <c r="J47" s="80"/>
      <c r="K47" s="81">
        <f t="shared" si="1"/>
        <v>0</v>
      </c>
      <c r="L47" s="82">
        <f t="shared" si="2"/>
        <v>0</v>
      </c>
    </row>
    <row r="48" spans="1:12">
      <c r="A48" s="202">
        <v>40</v>
      </c>
      <c r="B48" s="27" t="s">
        <v>81</v>
      </c>
      <c r="C48" s="193" t="s">
        <v>82</v>
      </c>
      <c r="D48" s="191" t="s">
        <v>451</v>
      </c>
      <c r="E48" s="7"/>
      <c r="F48" s="7"/>
      <c r="G48" s="184">
        <v>1</v>
      </c>
      <c r="H48" s="78"/>
      <c r="I48" s="79">
        <f t="shared" si="0"/>
        <v>0</v>
      </c>
      <c r="J48" s="80"/>
      <c r="K48" s="81">
        <f t="shared" si="1"/>
        <v>0</v>
      </c>
      <c r="L48" s="82">
        <f t="shared" si="2"/>
        <v>0</v>
      </c>
    </row>
    <row r="49" spans="1:12">
      <c r="A49" s="202">
        <v>41</v>
      </c>
      <c r="B49" s="27" t="s">
        <v>83</v>
      </c>
      <c r="C49" s="193" t="s">
        <v>84</v>
      </c>
      <c r="D49" s="191" t="s">
        <v>449</v>
      </c>
      <c r="E49" s="7"/>
      <c r="F49" s="7"/>
      <c r="G49" s="184">
        <v>1</v>
      </c>
      <c r="H49" s="78"/>
      <c r="I49" s="79">
        <f t="shared" si="0"/>
        <v>0</v>
      </c>
      <c r="J49" s="80"/>
      <c r="K49" s="81">
        <f t="shared" si="1"/>
        <v>0</v>
      </c>
      <c r="L49" s="82">
        <f t="shared" si="2"/>
        <v>0</v>
      </c>
    </row>
    <row r="50" spans="1:12">
      <c r="A50" s="202">
        <v>42</v>
      </c>
      <c r="B50" s="28" t="s">
        <v>85</v>
      </c>
      <c r="C50" s="192" t="s">
        <v>86</v>
      </c>
      <c r="D50" s="191" t="s">
        <v>454</v>
      </c>
      <c r="E50" s="7"/>
      <c r="F50" s="7"/>
      <c r="G50" s="184">
        <v>1</v>
      </c>
      <c r="H50" s="78"/>
      <c r="I50" s="79">
        <f t="shared" si="0"/>
        <v>0</v>
      </c>
      <c r="J50" s="80"/>
      <c r="K50" s="81">
        <f t="shared" si="1"/>
        <v>0</v>
      </c>
      <c r="L50" s="82">
        <f t="shared" si="2"/>
        <v>0</v>
      </c>
    </row>
    <row r="51" spans="1:12">
      <c r="A51" s="202">
        <v>43</v>
      </c>
      <c r="B51" s="28" t="s">
        <v>87</v>
      </c>
      <c r="C51" s="192" t="s">
        <v>88</v>
      </c>
      <c r="D51" s="191" t="s">
        <v>454</v>
      </c>
      <c r="E51" s="7"/>
      <c r="F51" s="7"/>
      <c r="G51" s="184">
        <v>1</v>
      </c>
      <c r="H51" s="78"/>
      <c r="I51" s="79">
        <f t="shared" si="0"/>
        <v>0</v>
      </c>
      <c r="J51" s="80"/>
      <c r="K51" s="81">
        <f t="shared" si="1"/>
        <v>0</v>
      </c>
      <c r="L51" s="82">
        <f t="shared" si="2"/>
        <v>0</v>
      </c>
    </row>
    <row r="52" spans="1:12">
      <c r="A52" s="202">
        <v>44</v>
      </c>
      <c r="B52" s="27" t="s">
        <v>89</v>
      </c>
      <c r="C52" s="192" t="s">
        <v>90</v>
      </c>
      <c r="D52" s="191" t="s">
        <v>449</v>
      </c>
      <c r="E52" s="7"/>
      <c r="F52" s="7"/>
      <c r="G52" s="184">
        <v>1</v>
      </c>
      <c r="H52" s="78"/>
      <c r="I52" s="79">
        <f t="shared" si="0"/>
        <v>0</v>
      </c>
      <c r="J52" s="80"/>
      <c r="K52" s="81">
        <f t="shared" si="1"/>
        <v>0</v>
      </c>
      <c r="L52" s="82">
        <f t="shared" si="2"/>
        <v>0</v>
      </c>
    </row>
    <row r="53" spans="1:12">
      <c r="A53" s="202">
        <v>45</v>
      </c>
      <c r="B53" s="27" t="s">
        <v>91</v>
      </c>
      <c r="C53" s="190" t="s">
        <v>92</v>
      </c>
      <c r="D53" s="191" t="s">
        <v>451</v>
      </c>
      <c r="E53" s="7"/>
      <c r="F53" s="7"/>
      <c r="G53" s="184">
        <v>1</v>
      </c>
      <c r="H53" s="78"/>
      <c r="I53" s="79">
        <f t="shared" si="0"/>
        <v>0</v>
      </c>
      <c r="J53" s="80"/>
      <c r="K53" s="81">
        <f t="shared" si="1"/>
        <v>0</v>
      </c>
      <c r="L53" s="82">
        <f t="shared" si="2"/>
        <v>0</v>
      </c>
    </row>
    <row r="54" spans="1:12">
      <c r="A54" s="202">
        <v>46</v>
      </c>
      <c r="B54" s="27" t="s">
        <v>93</v>
      </c>
      <c r="C54" s="190" t="s">
        <v>94</v>
      </c>
      <c r="D54" s="191" t="s">
        <v>457</v>
      </c>
      <c r="E54" s="7"/>
      <c r="F54" s="7"/>
      <c r="G54" s="184">
        <v>1</v>
      </c>
      <c r="H54" s="78"/>
      <c r="I54" s="79">
        <f t="shared" si="0"/>
        <v>0</v>
      </c>
      <c r="J54" s="80"/>
      <c r="K54" s="81">
        <f t="shared" si="1"/>
        <v>0</v>
      </c>
      <c r="L54" s="82">
        <f t="shared" si="2"/>
        <v>0</v>
      </c>
    </row>
    <row r="55" spans="1:12">
      <c r="A55" s="202">
        <v>47</v>
      </c>
      <c r="B55" s="27" t="s">
        <v>95</v>
      </c>
      <c r="C55" s="192" t="s">
        <v>96</v>
      </c>
      <c r="D55" s="191" t="s">
        <v>451</v>
      </c>
      <c r="E55" s="7"/>
      <c r="F55" s="7"/>
      <c r="G55" s="184">
        <v>1</v>
      </c>
      <c r="H55" s="78"/>
      <c r="I55" s="79">
        <f t="shared" si="0"/>
        <v>0</v>
      </c>
      <c r="J55" s="80"/>
      <c r="K55" s="81">
        <f t="shared" si="1"/>
        <v>0</v>
      </c>
      <c r="L55" s="82">
        <f t="shared" si="2"/>
        <v>0</v>
      </c>
    </row>
    <row r="56" spans="1:12">
      <c r="A56" s="202">
        <v>48</v>
      </c>
      <c r="B56" s="27" t="s">
        <v>97</v>
      </c>
      <c r="C56" s="193" t="s">
        <v>98</v>
      </c>
      <c r="D56" s="191" t="s">
        <v>454</v>
      </c>
      <c r="E56" s="7"/>
      <c r="F56" s="7"/>
      <c r="G56" s="184">
        <v>1</v>
      </c>
      <c r="H56" s="78"/>
      <c r="I56" s="79">
        <f t="shared" si="0"/>
        <v>0</v>
      </c>
      <c r="J56" s="80"/>
      <c r="K56" s="81">
        <f t="shared" si="1"/>
        <v>0</v>
      </c>
      <c r="L56" s="82">
        <f t="shared" si="2"/>
        <v>0</v>
      </c>
    </row>
    <row r="57" spans="1:12">
      <c r="A57" s="202">
        <v>49</v>
      </c>
      <c r="B57" s="28" t="s">
        <v>99</v>
      </c>
      <c r="C57" s="193" t="s">
        <v>100</v>
      </c>
      <c r="D57" s="191" t="s">
        <v>454</v>
      </c>
      <c r="E57" s="7"/>
      <c r="F57" s="7"/>
      <c r="G57" s="184">
        <v>1</v>
      </c>
      <c r="H57" s="78"/>
      <c r="I57" s="79">
        <f t="shared" si="0"/>
        <v>0</v>
      </c>
      <c r="J57" s="80"/>
      <c r="K57" s="81">
        <f t="shared" si="1"/>
        <v>0</v>
      </c>
      <c r="L57" s="82">
        <f t="shared" si="2"/>
        <v>0</v>
      </c>
    </row>
    <row r="58" spans="1:12">
      <c r="A58" s="202">
        <v>50</v>
      </c>
      <c r="B58" s="28" t="s">
        <v>101</v>
      </c>
      <c r="C58" s="193" t="s">
        <v>102</v>
      </c>
      <c r="D58" s="191" t="s">
        <v>454</v>
      </c>
      <c r="E58" s="7"/>
      <c r="F58" s="7"/>
      <c r="G58" s="184">
        <v>1</v>
      </c>
      <c r="H58" s="78"/>
      <c r="I58" s="79">
        <f t="shared" si="0"/>
        <v>0</v>
      </c>
      <c r="J58" s="80"/>
      <c r="K58" s="81">
        <f t="shared" si="1"/>
        <v>0</v>
      </c>
      <c r="L58" s="82">
        <f t="shared" si="2"/>
        <v>0</v>
      </c>
    </row>
    <row r="59" spans="1:12">
      <c r="A59" s="202">
        <v>51</v>
      </c>
      <c r="B59" s="28" t="s">
        <v>103</v>
      </c>
      <c r="C59" s="193" t="s">
        <v>104</v>
      </c>
      <c r="D59" s="191" t="s">
        <v>449</v>
      </c>
      <c r="E59" s="7"/>
      <c r="F59" s="7"/>
      <c r="G59" s="184">
        <v>1</v>
      </c>
      <c r="H59" s="78"/>
      <c r="I59" s="79">
        <f t="shared" si="0"/>
        <v>0</v>
      </c>
      <c r="J59" s="80"/>
      <c r="K59" s="81">
        <f t="shared" si="1"/>
        <v>0</v>
      </c>
      <c r="L59" s="82">
        <f t="shared" si="2"/>
        <v>0</v>
      </c>
    </row>
    <row r="60" spans="1:12">
      <c r="A60" s="202">
        <v>52</v>
      </c>
      <c r="B60" s="27" t="s">
        <v>105</v>
      </c>
      <c r="C60" s="193" t="s">
        <v>106</v>
      </c>
      <c r="D60" s="191" t="s">
        <v>449</v>
      </c>
      <c r="E60" s="7"/>
      <c r="F60" s="7"/>
      <c r="G60" s="184">
        <v>1</v>
      </c>
      <c r="H60" s="78"/>
      <c r="I60" s="79">
        <f t="shared" si="0"/>
        <v>0</v>
      </c>
      <c r="J60" s="80"/>
      <c r="K60" s="81">
        <f t="shared" si="1"/>
        <v>0</v>
      </c>
      <c r="L60" s="82">
        <f t="shared" si="2"/>
        <v>0</v>
      </c>
    </row>
    <row r="61" spans="1:12">
      <c r="A61" s="202">
        <v>53</v>
      </c>
      <c r="B61" s="27" t="s">
        <v>107</v>
      </c>
      <c r="C61" s="193" t="s">
        <v>108</v>
      </c>
      <c r="D61" s="191" t="s">
        <v>449</v>
      </c>
      <c r="E61" s="7"/>
      <c r="F61" s="7"/>
      <c r="G61" s="184">
        <v>1</v>
      </c>
      <c r="H61" s="78"/>
      <c r="I61" s="79">
        <f t="shared" si="0"/>
        <v>0</v>
      </c>
      <c r="J61" s="80"/>
      <c r="K61" s="81">
        <f t="shared" si="1"/>
        <v>0</v>
      </c>
      <c r="L61" s="82">
        <f t="shared" si="2"/>
        <v>0</v>
      </c>
    </row>
    <row r="62" spans="1:12">
      <c r="A62" s="202">
        <v>54</v>
      </c>
      <c r="B62" s="27" t="s">
        <v>109</v>
      </c>
      <c r="C62" s="193" t="s">
        <v>110</v>
      </c>
      <c r="D62" s="191" t="s">
        <v>449</v>
      </c>
      <c r="E62" s="7"/>
      <c r="F62" s="7"/>
      <c r="G62" s="184">
        <v>1</v>
      </c>
      <c r="H62" s="78"/>
      <c r="I62" s="79">
        <f t="shared" si="0"/>
        <v>0</v>
      </c>
      <c r="J62" s="80"/>
      <c r="K62" s="81">
        <f t="shared" si="1"/>
        <v>0</v>
      </c>
      <c r="L62" s="82">
        <f t="shared" si="2"/>
        <v>0</v>
      </c>
    </row>
    <row r="63" spans="1:12">
      <c r="A63" s="202">
        <v>55</v>
      </c>
      <c r="B63" s="27" t="s">
        <v>111</v>
      </c>
      <c r="C63" s="193" t="s">
        <v>112</v>
      </c>
      <c r="D63" s="191" t="s">
        <v>449</v>
      </c>
      <c r="E63" s="7"/>
      <c r="F63" s="7"/>
      <c r="G63" s="184">
        <v>1</v>
      </c>
      <c r="H63" s="78"/>
      <c r="I63" s="79">
        <f t="shared" si="0"/>
        <v>0</v>
      </c>
      <c r="J63" s="80"/>
      <c r="K63" s="81">
        <f t="shared" si="1"/>
        <v>0</v>
      </c>
      <c r="L63" s="82">
        <f t="shared" si="2"/>
        <v>0</v>
      </c>
    </row>
    <row r="64" spans="1:12">
      <c r="A64" s="202">
        <v>56</v>
      </c>
      <c r="B64" s="27" t="s">
        <v>113</v>
      </c>
      <c r="C64" s="193" t="s">
        <v>114</v>
      </c>
      <c r="D64" s="191" t="s">
        <v>449</v>
      </c>
      <c r="E64" s="7"/>
      <c r="F64" s="7"/>
      <c r="G64" s="184">
        <v>1</v>
      </c>
      <c r="H64" s="78"/>
      <c r="I64" s="79">
        <f t="shared" si="0"/>
        <v>0</v>
      </c>
      <c r="J64" s="80"/>
      <c r="K64" s="81">
        <f t="shared" si="1"/>
        <v>0</v>
      </c>
      <c r="L64" s="82">
        <f t="shared" si="2"/>
        <v>0</v>
      </c>
    </row>
    <row r="65" spans="1:12">
      <c r="A65" s="202">
        <v>57</v>
      </c>
      <c r="B65" s="28" t="s">
        <v>115</v>
      </c>
      <c r="C65" s="193" t="s">
        <v>116</v>
      </c>
      <c r="D65" s="191" t="s">
        <v>454</v>
      </c>
      <c r="E65" s="7"/>
      <c r="F65" s="7"/>
      <c r="G65" s="184">
        <v>1</v>
      </c>
      <c r="H65" s="78"/>
      <c r="I65" s="79">
        <f t="shared" si="0"/>
        <v>0</v>
      </c>
      <c r="J65" s="80"/>
      <c r="K65" s="81">
        <f t="shared" si="1"/>
        <v>0</v>
      </c>
      <c r="L65" s="82">
        <f t="shared" si="2"/>
        <v>0</v>
      </c>
    </row>
    <row r="66" spans="1:12">
      <c r="A66" s="202">
        <v>58</v>
      </c>
      <c r="B66" s="28" t="s">
        <v>117</v>
      </c>
      <c r="C66" s="193" t="s">
        <v>118</v>
      </c>
      <c r="D66" s="191" t="s">
        <v>450</v>
      </c>
      <c r="E66" s="7"/>
      <c r="F66" s="7"/>
      <c r="G66" s="184">
        <v>1</v>
      </c>
      <c r="H66" s="78"/>
      <c r="I66" s="79">
        <f t="shared" si="0"/>
        <v>0</v>
      </c>
      <c r="J66" s="80"/>
      <c r="K66" s="81">
        <f t="shared" si="1"/>
        <v>0</v>
      </c>
      <c r="L66" s="82">
        <f t="shared" si="2"/>
        <v>0</v>
      </c>
    </row>
    <row r="67" spans="1:12">
      <c r="A67" s="202">
        <v>59</v>
      </c>
      <c r="B67" s="27" t="s">
        <v>119</v>
      </c>
      <c r="C67" s="193" t="s">
        <v>120</v>
      </c>
      <c r="D67" s="191" t="s">
        <v>449</v>
      </c>
      <c r="E67" s="7"/>
      <c r="F67" s="7"/>
      <c r="G67" s="184">
        <v>1</v>
      </c>
      <c r="H67" s="78"/>
      <c r="I67" s="79">
        <f t="shared" si="0"/>
        <v>0</v>
      </c>
      <c r="J67" s="80"/>
      <c r="K67" s="81">
        <f t="shared" si="1"/>
        <v>0</v>
      </c>
      <c r="L67" s="82">
        <f t="shared" si="2"/>
        <v>0</v>
      </c>
    </row>
    <row r="68" spans="1:12">
      <c r="A68" s="202">
        <v>60</v>
      </c>
      <c r="B68" s="27" t="s">
        <v>121</v>
      </c>
      <c r="C68" s="193" t="s">
        <v>122</v>
      </c>
      <c r="D68" s="191" t="s">
        <v>449</v>
      </c>
      <c r="E68" s="7"/>
      <c r="F68" s="7"/>
      <c r="G68" s="184">
        <v>1</v>
      </c>
      <c r="H68" s="78"/>
      <c r="I68" s="79">
        <f t="shared" si="0"/>
        <v>0</v>
      </c>
      <c r="J68" s="80"/>
      <c r="K68" s="81">
        <f t="shared" si="1"/>
        <v>0</v>
      </c>
      <c r="L68" s="82">
        <f t="shared" si="2"/>
        <v>0</v>
      </c>
    </row>
    <row r="69" spans="1:12">
      <c r="A69" s="202">
        <v>61</v>
      </c>
      <c r="B69" s="27" t="s">
        <v>123</v>
      </c>
      <c r="C69" s="193" t="s">
        <v>124</v>
      </c>
      <c r="D69" s="191" t="s">
        <v>457</v>
      </c>
      <c r="E69" s="7"/>
      <c r="F69" s="7"/>
      <c r="G69" s="184">
        <v>1</v>
      </c>
      <c r="H69" s="78"/>
      <c r="I69" s="79">
        <f t="shared" si="0"/>
        <v>0</v>
      </c>
      <c r="J69" s="80"/>
      <c r="K69" s="81">
        <f t="shared" si="1"/>
        <v>0</v>
      </c>
      <c r="L69" s="82">
        <f t="shared" si="2"/>
        <v>0</v>
      </c>
    </row>
    <row r="70" spans="1:12">
      <c r="A70" s="202">
        <v>62</v>
      </c>
      <c r="B70" s="27" t="s">
        <v>125</v>
      </c>
      <c r="C70" s="193" t="s">
        <v>126</v>
      </c>
      <c r="D70" s="191" t="s">
        <v>451</v>
      </c>
      <c r="E70" s="7"/>
      <c r="F70" s="7"/>
      <c r="G70" s="184">
        <v>1</v>
      </c>
      <c r="H70" s="78"/>
      <c r="I70" s="79">
        <f t="shared" si="0"/>
        <v>0</v>
      </c>
      <c r="J70" s="80"/>
      <c r="K70" s="81">
        <f t="shared" si="1"/>
        <v>0</v>
      </c>
      <c r="L70" s="82">
        <f t="shared" si="2"/>
        <v>0</v>
      </c>
    </row>
    <row r="71" spans="1:12">
      <c r="A71" s="202">
        <v>63</v>
      </c>
      <c r="B71" s="27" t="s">
        <v>127</v>
      </c>
      <c r="C71" s="193" t="s">
        <v>128</v>
      </c>
      <c r="D71" s="191" t="s">
        <v>451</v>
      </c>
      <c r="E71" s="7"/>
      <c r="F71" s="7"/>
      <c r="G71" s="184">
        <v>1</v>
      </c>
      <c r="H71" s="78"/>
      <c r="I71" s="79">
        <f t="shared" si="0"/>
        <v>0</v>
      </c>
      <c r="J71" s="80"/>
      <c r="K71" s="81">
        <f t="shared" si="1"/>
        <v>0</v>
      </c>
      <c r="L71" s="82">
        <f t="shared" si="2"/>
        <v>0</v>
      </c>
    </row>
    <row r="72" spans="1:12">
      <c r="A72" s="202">
        <v>64</v>
      </c>
      <c r="B72" s="27" t="s">
        <v>129</v>
      </c>
      <c r="C72" s="193" t="s">
        <v>130</v>
      </c>
      <c r="D72" s="191" t="s">
        <v>449</v>
      </c>
      <c r="E72" s="7"/>
      <c r="F72" s="7"/>
      <c r="G72" s="184">
        <v>1</v>
      </c>
      <c r="H72" s="78"/>
      <c r="I72" s="79">
        <f t="shared" si="0"/>
        <v>0</v>
      </c>
      <c r="J72" s="80"/>
      <c r="K72" s="81">
        <f t="shared" si="1"/>
        <v>0</v>
      </c>
      <c r="L72" s="82">
        <f t="shared" si="2"/>
        <v>0</v>
      </c>
    </row>
    <row r="73" spans="1:12">
      <c r="A73" s="202">
        <v>65</v>
      </c>
      <c r="B73" s="27" t="s">
        <v>131</v>
      </c>
      <c r="C73" s="193" t="s">
        <v>132</v>
      </c>
      <c r="D73" s="191" t="s">
        <v>449</v>
      </c>
      <c r="E73" s="7"/>
      <c r="F73" s="7"/>
      <c r="G73" s="184">
        <v>1</v>
      </c>
      <c r="H73" s="78"/>
      <c r="I73" s="79">
        <f t="shared" si="0"/>
        <v>0</v>
      </c>
      <c r="J73" s="80"/>
      <c r="K73" s="81">
        <f t="shared" si="1"/>
        <v>0</v>
      </c>
      <c r="L73" s="82">
        <f t="shared" si="2"/>
        <v>0</v>
      </c>
    </row>
    <row r="74" spans="1:12">
      <c r="A74" s="202">
        <v>66</v>
      </c>
      <c r="B74" s="27" t="s">
        <v>133</v>
      </c>
      <c r="C74" s="193" t="s">
        <v>134</v>
      </c>
      <c r="D74" s="191" t="s">
        <v>449</v>
      </c>
      <c r="E74" s="7"/>
      <c r="F74" s="7"/>
      <c r="G74" s="184">
        <v>1</v>
      </c>
      <c r="H74" s="78"/>
      <c r="I74" s="79">
        <f t="shared" ref="I74:I137" si="3">H74*G74</f>
        <v>0</v>
      </c>
      <c r="J74" s="80"/>
      <c r="K74" s="81">
        <f t="shared" ref="K74:K137" si="4">J74*I74</f>
        <v>0</v>
      </c>
      <c r="L74" s="82">
        <f t="shared" ref="L74:L137" si="5">I74+K74</f>
        <v>0</v>
      </c>
    </row>
    <row r="75" spans="1:12">
      <c r="A75" s="202">
        <v>67</v>
      </c>
      <c r="B75" s="27" t="s">
        <v>135</v>
      </c>
      <c r="C75" s="193" t="s">
        <v>136</v>
      </c>
      <c r="D75" s="191" t="s">
        <v>449</v>
      </c>
      <c r="E75" s="7"/>
      <c r="F75" s="7"/>
      <c r="G75" s="184">
        <v>1</v>
      </c>
      <c r="H75" s="78"/>
      <c r="I75" s="79">
        <f t="shared" si="3"/>
        <v>0</v>
      </c>
      <c r="J75" s="80"/>
      <c r="K75" s="81">
        <f t="shared" si="4"/>
        <v>0</v>
      </c>
      <c r="L75" s="82">
        <f t="shared" si="5"/>
        <v>0</v>
      </c>
    </row>
    <row r="76" spans="1:12">
      <c r="A76" s="202">
        <v>68</v>
      </c>
      <c r="B76" s="27" t="s">
        <v>137</v>
      </c>
      <c r="C76" s="193" t="s">
        <v>138</v>
      </c>
      <c r="D76" s="191" t="s">
        <v>451</v>
      </c>
      <c r="E76" s="7"/>
      <c r="F76" s="7"/>
      <c r="G76" s="184">
        <v>1</v>
      </c>
      <c r="H76" s="78"/>
      <c r="I76" s="79">
        <f t="shared" si="3"/>
        <v>0</v>
      </c>
      <c r="J76" s="80"/>
      <c r="K76" s="81">
        <f t="shared" si="4"/>
        <v>0</v>
      </c>
      <c r="L76" s="82">
        <f t="shared" si="5"/>
        <v>0</v>
      </c>
    </row>
    <row r="77" spans="1:12">
      <c r="A77" s="202">
        <v>69</v>
      </c>
      <c r="B77" s="27" t="s">
        <v>139</v>
      </c>
      <c r="C77" s="193" t="s">
        <v>140</v>
      </c>
      <c r="D77" s="191" t="s">
        <v>449</v>
      </c>
      <c r="E77" s="7"/>
      <c r="F77" s="7"/>
      <c r="G77" s="184">
        <v>1</v>
      </c>
      <c r="H77" s="78"/>
      <c r="I77" s="79">
        <f t="shared" si="3"/>
        <v>0</v>
      </c>
      <c r="J77" s="80"/>
      <c r="K77" s="81">
        <f t="shared" si="4"/>
        <v>0</v>
      </c>
      <c r="L77" s="82">
        <f t="shared" si="5"/>
        <v>0</v>
      </c>
    </row>
    <row r="78" spans="1:12">
      <c r="A78" s="202">
        <v>70</v>
      </c>
      <c r="B78" s="27" t="s">
        <v>141</v>
      </c>
      <c r="C78" s="193" t="s">
        <v>142</v>
      </c>
      <c r="D78" s="191" t="s">
        <v>450</v>
      </c>
      <c r="E78" s="7"/>
      <c r="F78" s="7"/>
      <c r="G78" s="184">
        <v>1</v>
      </c>
      <c r="H78" s="78"/>
      <c r="I78" s="79">
        <f t="shared" si="3"/>
        <v>0</v>
      </c>
      <c r="J78" s="80"/>
      <c r="K78" s="81">
        <f t="shared" si="4"/>
        <v>0</v>
      </c>
      <c r="L78" s="82">
        <f t="shared" si="5"/>
        <v>0</v>
      </c>
    </row>
    <row r="79" spans="1:12">
      <c r="A79" s="202">
        <v>71</v>
      </c>
      <c r="B79" s="27" t="s">
        <v>143</v>
      </c>
      <c r="C79" s="193" t="s">
        <v>144</v>
      </c>
      <c r="D79" s="191" t="s">
        <v>450</v>
      </c>
      <c r="E79" s="7"/>
      <c r="F79" s="7"/>
      <c r="G79" s="184">
        <v>1</v>
      </c>
      <c r="H79" s="78"/>
      <c r="I79" s="79">
        <f t="shared" si="3"/>
        <v>0</v>
      </c>
      <c r="J79" s="80"/>
      <c r="K79" s="81">
        <f t="shared" si="4"/>
        <v>0</v>
      </c>
      <c r="L79" s="82">
        <f t="shared" si="5"/>
        <v>0</v>
      </c>
    </row>
    <row r="80" spans="1:12">
      <c r="A80" s="202">
        <v>72</v>
      </c>
      <c r="B80" s="27" t="s">
        <v>145</v>
      </c>
      <c r="C80" s="193" t="s">
        <v>146</v>
      </c>
      <c r="D80" s="191" t="s">
        <v>456</v>
      </c>
      <c r="E80" s="7"/>
      <c r="F80" s="7"/>
      <c r="G80" s="184">
        <v>1</v>
      </c>
      <c r="H80" s="78"/>
      <c r="I80" s="79">
        <f t="shared" si="3"/>
        <v>0</v>
      </c>
      <c r="J80" s="80"/>
      <c r="K80" s="81">
        <f t="shared" si="4"/>
        <v>0</v>
      </c>
      <c r="L80" s="82">
        <f t="shared" si="5"/>
        <v>0</v>
      </c>
    </row>
    <row r="81" spans="1:12">
      <c r="A81" s="202">
        <v>73</v>
      </c>
      <c r="B81" s="27" t="s">
        <v>147</v>
      </c>
      <c r="C81" s="193" t="s">
        <v>148</v>
      </c>
      <c r="D81" s="191" t="s">
        <v>449</v>
      </c>
      <c r="E81" s="7"/>
      <c r="F81" s="7"/>
      <c r="G81" s="184">
        <v>1</v>
      </c>
      <c r="H81" s="78"/>
      <c r="I81" s="79">
        <f t="shared" si="3"/>
        <v>0</v>
      </c>
      <c r="J81" s="80"/>
      <c r="K81" s="81">
        <f t="shared" si="4"/>
        <v>0</v>
      </c>
      <c r="L81" s="82">
        <f t="shared" si="5"/>
        <v>0</v>
      </c>
    </row>
    <row r="82" spans="1:12">
      <c r="A82" s="202">
        <v>74</v>
      </c>
      <c r="B82" s="27" t="s">
        <v>149</v>
      </c>
      <c r="C82" s="193" t="s">
        <v>150</v>
      </c>
      <c r="D82" s="191" t="s">
        <v>449</v>
      </c>
      <c r="E82" s="7"/>
      <c r="F82" s="7"/>
      <c r="G82" s="184">
        <v>1</v>
      </c>
      <c r="H82" s="78"/>
      <c r="I82" s="79">
        <f t="shared" si="3"/>
        <v>0</v>
      </c>
      <c r="J82" s="80"/>
      <c r="K82" s="81">
        <f t="shared" si="4"/>
        <v>0</v>
      </c>
      <c r="L82" s="82">
        <f t="shared" si="5"/>
        <v>0</v>
      </c>
    </row>
    <row r="83" spans="1:12">
      <c r="A83" s="202">
        <v>75</v>
      </c>
      <c r="B83" s="27" t="s">
        <v>151</v>
      </c>
      <c r="C83" s="193" t="s">
        <v>152</v>
      </c>
      <c r="D83" s="191" t="s">
        <v>449</v>
      </c>
      <c r="E83" s="7"/>
      <c r="F83" s="7"/>
      <c r="G83" s="184">
        <v>1</v>
      </c>
      <c r="H83" s="78"/>
      <c r="I83" s="79">
        <f t="shared" si="3"/>
        <v>0</v>
      </c>
      <c r="J83" s="80"/>
      <c r="K83" s="81">
        <f t="shared" si="4"/>
        <v>0</v>
      </c>
      <c r="L83" s="82">
        <f t="shared" si="5"/>
        <v>0</v>
      </c>
    </row>
    <row r="84" spans="1:12">
      <c r="A84" s="202">
        <v>76</v>
      </c>
      <c r="B84" s="27" t="s">
        <v>153</v>
      </c>
      <c r="C84" s="193" t="s">
        <v>154</v>
      </c>
      <c r="D84" s="191" t="s">
        <v>449</v>
      </c>
      <c r="E84" s="7"/>
      <c r="F84" s="7"/>
      <c r="G84" s="184">
        <v>1</v>
      </c>
      <c r="H84" s="78"/>
      <c r="I84" s="79">
        <f t="shared" si="3"/>
        <v>0</v>
      </c>
      <c r="J84" s="80"/>
      <c r="K84" s="81">
        <f t="shared" si="4"/>
        <v>0</v>
      </c>
      <c r="L84" s="82">
        <f t="shared" si="5"/>
        <v>0</v>
      </c>
    </row>
    <row r="85" spans="1:12">
      <c r="A85" s="202">
        <v>77</v>
      </c>
      <c r="B85" s="27" t="s">
        <v>155</v>
      </c>
      <c r="C85" s="193" t="s">
        <v>156</v>
      </c>
      <c r="D85" s="191" t="s">
        <v>454</v>
      </c>
      <c r="E85" s="7"/>
      <c r="F85" s="7"/>
      <c r="G85" s="184">
        <v>1</v>
      </c>
      <c r="H85" s="78"/>
      <c r="I85" s="79">
        <f t="shared" si="3"/>
        <v>0</v>
      </c>
      <c r="J85" s="80"/>
      <c r="K85" s="81">
        <f t="shared" si="4"/>
        <v>0</v>
      </c>
      <c r="L85" s="82">
        <f t="shared" si="5"/>
        <v>0</v>
      </c>
    </row>
    <row r="86" spans="1:12">
      <c r="A86" s="202">
        <v>78</v>
      </c>
      <c r="B86" s="27" t="s">
        <v>157</v>
      </c>
      <c r="C86" s="193" t="s">
        <v>158</v>
      </c>
      <c r="D86" s="191" t="s">
        <v>451</v>
      </c>
      <c r="E86" s="7"/>
      <c r="F86" s="7"/>
      <c r="G86" s="184">
        <v>1</v>
      </c>
      <c r="H86" s="78"/>
      <c r="I86" s="79">
        <f t="shared" si="3"/>
        <v>0</v>
      </c>
      <c r="J86" s="80"/>
      <c r="K86" s="81">
        <f t="shared" si="4"/>
        <v>0</v>
      </c>
      <c r="L86" s="82">
        <f t="shared" si="5"/>
        <v>0</v>
      </c>
    </row>
    <row r="87" spans="1:12">
      <c r="A87" s="202">
        <v>79</v>
      </c>
      <c r="B87" s="27" t="s">
        <v>159</v>
      </c>
      <c r="C87" s="193" t="s">
        <v>160</v>
      </c>
      <c r="D87" s="191" t="s">
        <v>454</v>
      </c>
      <c r="E87" s="7"/>
      <c r="F87" s="7"/>
      <c r="G87" s="184">
        <v>1</v>
      </c>
      <c r="H87" s="78"/>
      <c r="I87" s="79">
        <f t="shared" si="3"/>
        <v>0</v>
      </c>
      <c r="J87" s="80"/>
      <c r="K87" s="81">
        <f t="shared" si="4"/>
        <v>0</v>
      </c>
      <c r="L87" s="82">
        <f t="shared" si="5"/>
        <v>0</v>
      </c>
    </row>
    <row r="88" spans="1:12">
      <c r="A88" s="202">
        <v>80</v>
      </c>
      <c r="B88" s="27" t="s">
        <v>161</v>
      </c>
      <c r="C88" s="193" t="s">
        <v>162</v>
      </c>
      <c r="D88" s="191" t="s">
        <v>451</v>
      </c>
      <c r="E88" s="7"/>
      <c r="F88" s="7"/>
      <c r="G88" s="184">
        <v>1</v>
      </c>
      <c r="H88" s="78"/>
      <c r="I88" s="79">
        <f t="shared" si="3"/>
        <v>0</v>
      </c>
      <c r="J88" s="80"/>
      <c r="K88" s="81">
        <f t="shared" si="4"/>
        <v>0</v>
      </c>
      <c r="L88" s="82">
        <f t="shared" si="5"/>
        <v>0</v>
      </c>
    </row>
    <row r="89" spans="1:12">
      <c r="A89" s="202">
        <v>81</v>
      </c>
      <c r="B89" s="27" t="s">
        <v>163</v>
      </c>
      <c r="C89" s="194" t="s">
        <v>164</v>
      </c>
      <c r="D89" s="195" t="s">
        <v>452</v>
      </c>
      <c r="E89" s="9"/>
      <c r="F89" s="9"/>
      <c r="G89" s="184">
        <v>1</v>
      </c>
      <c r="H89" s="84"/>
      <c r="I89" s="85">
        <f t="shared" si="3"/>
        <v>0</v>
      </c>
      <c r="J89" s="80"/>
      <c r="K89" s="86">
        <f t="shared" si="4"/>
        <v>0</v>
      </c>
      <c r="L89" s="82">
        <f t="shared" si="5"/>
        <v>0</v>
      </c>
    </row>
    <row r="90" spans="1:12">
      <c r="A90" s="202">
        <v>82</v>
      </c>
      <c r="B90" s="27" t="s">
        <v>165</v>
      </c>
      <c r="C90" s="193" t="s">
        <v>166</v>
      </c>
      <c r="D90" s="191" t="s">
        <v>449</v>
      </c>
      <c r="E90" s="7"/>
      <c r="F90" s="7"/>
      <c r="G90" s="184">
        <v>1</v>
      </c>
      <c r="H90" s="78"/>
      <c r="I90" s="79">
        <f t="shared" si="3"/>
        <v>0</v>
      </c>
      <c r="J90" s="80"/>
      <c r="K90" s="81">
        <f t="shared" si="4"/>
        <v>0</v>
      </c>
      <c r="L90" s="82">
        <f t="shared" si="5"/>
        <v>0</v>
      </c>
    </row>
    <row r="91" spans="1:12">
      <c r="A91" s="202">
        <v>83</v>
      </c>
      <c r="B91" s="27" t="s">
        <v>167</v>
      </c>
      <c r="C91" s="193" t="s">
        <v>168</v>
      </c>
      <c r="D91" s="191" t="s">
        <v>449</v>
      </c>
      <c r="E91" s="7"/>
      <c r="F91" s="7"/>
      <c r="G91" s="184">
        <v>1</v>
      </c>
      <c r="H91" s="78"/>
      <c r="I91" s="79">
        <f t="shared" si="3"/>
        <v>0</v>
      </c>
      <c r="J91" s="80"/>
      <c r="K91" s="81">
        <f t="shared" si="4"/>
        <v>0</v>
      </c>
      <c r="L91" s="82">
        <f t="shared" si="5"/>
        <v>0</v>
      </c>
    </row>
    <row r="92" spans="1:12">
      <c r="A92" s="202">
        <v>84</v>
      </c>
      <c r="B92" s="27" t="s">
        <v>169</v>
      </c>
      <c r="C92" s="193" t="s">
        <v>170</v>
      </c>
      <c r="D92" s="191" t="s">
        <v>449</v>
      </c>
      <c r="E92" s="7"/>
      <c r="F92" s="7"/>
      <c r="G92" s="184">
        <v>1</v>
      </c>
      <c r="H92" s="78"/>
      <c r="I92" s="79">
        <f t="shared" si="3"/>
        <v>0</v>
      </c>
      <c r="J92" s="80"/>
      <c r="K92" s="81">
        <f t="shared" si="4"/>
        <v>0</v>
      </c>
      <c r="L92" s="82">
        <f t="shared" si="5"/>
        <v>0</v>
      </c>
    </row>
    <row r="93" spans="1:12">
      <c r="A93" s="202">
        <v>85</v>
      </c>
      <c r="B93" s="28" t="s">
        <v>171</v>
      </c>
      <c r="C93" s="193" t="s">
        <v>172</v>
      </c>
      <c r="D93" s="191" t="s">
        <v>454</v>
      </c>
      <c r="E93" s="7"/>
      <c r="F93" s="7"/>
      <c r="G93" s="184">
        <v>1</v>
      </c>
      <c r="H93" s="78"/>
      <c r="I93" s="79">
        <f t="shared" si="3"/>
        <v>0</v>
      </c>
      <c r="J93" s="80"/>
      <c r="K93" s="81">
        <f t="shared" si="4"/>
        <v>0</v>
      </c>
      <c r="L93" s="82">
        <f t="shared" si="5"/>
        <v>0</v>
      </c>
    </row>
    <row r="94" spans="1:12">
      <c r="A94" s="202">
        <v>86</v>
      </c>
      <c r="B94" s="27" t="s">
        <v>173</v>
      </c>
      <c r="C94" s="193" t="s">
        <v>174</v>
      </c>
      <c r="D94" s="191" t="s">
        <v>449</v>
      </c>
      <c r="E94" s="7"/>
      <c r="F94" s="7"/>
      <c r="G94" s="184">
        <v>1</v>
      </c>
      <c r="H94" s="78"/>
      <c r="I94" s="79">
        <f t="shared" si="3"/>
        <v>0</v>
      </c>
      <c r="J94" s="80"/>
      <c r="K94" s="81">
        <f t="shared" si="4"/>
        <v>0</v>
      </c>
      <c r="L94" s="82">
        <f t="shared" si="5"/>
        <v>0</v>
      </c>
    </row>
    <row r="95" spans="1:12">
      <c r="A95" s="202">
        <v>87</v>
      </c>
      <c r="B95" s="28" t="s">
        <v>175</v>
      </c>
      <c r="C95" s="193" t="s">
        <v>176</v>
      </c>
      <c r="D95" s="191" t="s">
        <v>454</v>
      </c>
      <c r="E95" s="7"/>
      <c r="F95" s="7"/>
      <c r="G95" s="184">
        <v>1</v>
      </c>
      <c r="H95" s="78"/>
      <c r="I95" s="79">
        <f t="shared" si="3"/>
        <v>0</v>
      </c>
      <c r="J95" s="80"/>
      <c r="K95" s="81">
        <f t="shared" si="4"/>
        <v>0</v>
      </c>
      <c r="L95" s="82">
        <f t="shared" si="5"/>
        <v>0</v>
      </c>
    </row>
    <row r="96" spans="1:12">
      <c r="A96" s="202">
        <v>88</v>
      </c>
      <c r="B96" s="27" t="s">
        <v>177</v>
      </c>
      <c r="C96" s="193" t="s">
        <v>178</v>
      </c>
      <c r="D96" s="191" t="s">
        <v>450</v>
      </c>
      <c r="E96" s="7"/>
      <c r="F96" s="7"/>
      <c r="G96" s="184">
        <v>1</v>
      </c>
      <c r="H96" s="78"/>
      <c r="I96" s="79">
        <f t="shared" si="3"/>
        <v>0</v>
      </c>
      <c r="J96" s="80"/>
      <c r="K96" s="81">
        <f t="shared" si="4"/>
        <v>0</v>
      </c>
      <c r="L96" s="82">
        <f t="shared" si="5"/>
        <v>0</v>
      </c>
    </row>
    <row r="97" spans="1:12">
      <c r="A97" s="202">
        <v>89</v>
      </c>
      <c r="B97" s="28" t="s">
        <v>179</v>
      </c>
      <c r="C97" s="190" t="s">
        <v>180</v>
      </c>
      <c r="D97" s="191" t="s">
        <v>450</v>
      </c>
      <c r="E97" s="7"/>
      <c r="F97" s="7"/>
      <c r="G97" s="184">
        <v>1</v>
      </c>
      <c r="H97" s="78"/>
      <c r="I97" s="79">
        <f t="shared" si="3"/>
        <v>0</v>
      </c>
      <c r="J97" s="80"/>
      <c r="K97" s="81">
        <f t="shared" si="4"/>
        <v>0</v>
      </c>
      <c r="L97" s="82">
        <f t="shared" si="5"/>
        <v>0</v>
      </c>
    </row>
    <row r="98" spans="1:12">
      <c r="A98" s="202">
        <v>90</v>
      </c>
      <c r="B98" s="27" t="s">
        <v>181</v>
      </c>
      <c r="C98" s="190" t="s">
        <v>182</v>
      </c>
      <c r="D98" s="191" t="s">
        <v>454</v>
      </c>
      <c r="E98" s="7"/>
      <c r="F98" s="7"/>
      <c r="G98" s="184">
        <v>1</v>
      </c>
      <c r="H98" s="78"/>
      <c r="I98" s="79">
        <f t="shared" si="3"/>
        <v>0</v>
      </c>
      <c r="J98" s="80"/>
      <c r="K98" s="81">
        <f t="shared" si="4"/>
        <v>0</v>
      </c>
      <c r="L98" s="82">
        <f t="shared" si="5"/>
        <v>0</v>
      </c>
    </row>
    <row r="99" spans="1:12">
      <c r="A99" s="202">
        <v>91</v>
      </c>
      <c r="B99" s="28" t="s">
        <v>183</v>
      </c>
      <c r="C99" s="193" t="s">
        <v>184</v>
      </c>
      <c r="D99" s="191" t="s">
        <v>454</v>
      </c>
      <c r="E99" s="7"/>
      <c r="F99" s="7"/>
      <c r="G99" s="184">
        <v>1</v>
      </c>
      <c r="H99" s="78"/>
      <c r="I99" s="79">
        <f t="shared" si="3"/>
        <v>0</v>
      </c>
      <c r="J99" s="80"/>
      <c r="K99" s="81">
        <f t="shared" si="4"/>
        <v>0</v>
      </c>
      <c r="L99" s="82">
        <f t="shared" si="5"/>
        <v>0</v>
      </c>
    </row>
    <row r="100" spans="1:12">
      <c r="A100" s="202">
        <v>92</v>
      </c>
      <c r="B100" s="27" t="s">
        <v>185</v>
      </c>
      <c r="C100" s="193" t="s">
        <v>186</v>
      </c>
      <c r="D100" s="191" t="s">
        <v>450</v>
      </c>
      <c r="E100" s="7"/>
      <c r="F100" s="7"/>
      <c r="G100" s="184">
        <v>1</v>
      </c>
      <c r="H100" s="78"/>
      <c r="I100" s="79">
        <f t="shared" si="3"/>
        <v>0</v>
      </c>
      <c r="J100" s="80"/>
      <c r="K100" s="81">
        <f t="shared" si="4"/>
        <v>0</v>
      </c>
      <c r="L100" s="82">
        <f t="shared" si="5"/>
        <v>0</v>
      </c>
    </row>
    <row r="101" spans="1:12">
      <c r="A101" s="202">
        <v>93</v>
      </c>
      <c r="B101" s="27" t="s">
        <v>187</v>
      </c>
      <c r="C101" s="193" t="s">
        <v>188</v>
      </c>
      <c r="D101" s="191" t="s">
        <v>449</v>
      </c>
      <c r="E101" s="7"/>
      <c r="F101" s="7"/>
      <c r="G101" s="184">
        <v>1</v>
      </c>
      <c r="H101" s="78"/>
      <c r="I101" s="79">
        <f t="shared" si="3"/>
        <v>0</v>
      </c>
      <c r="J101" s="80"/>
      <c r="K101" s="81">
        <f t="shared" si="4"/>
        <v>0</v>
      </c>
      <c r="L101" s="82">
        <f t="shared" si="5"/>
        <v>0</v>
      </c>
    </row>
    <row r="102" spans="1:12">
      <c r="A102" s="202">
        <v>94</v>
      </c>
      <c r="B102" s="28" t="s">
        <v>189</v>
      </c>
      <c r="C102" s="193" t="s">
        <v>190</v>
      </c>
      <c r="D102" s="191" t="s">
        <v>449</v>
      </c>
      <c r="E102" s="7"/>
      <c r="F102" s="7"/>
      <c r="G102" s="184">
        <v>1</v>
      </c>
      <c r="H102" s="78"/>
      <c r="I102" s="79">
        <f t="shared" si="3"/>
        <v>0</v>
      </c>
      <c r="J102" s="80"/>
      <c r="K102" s="81">
        <f t="shared" si="4"/>
        <v>0</v>
      </c>
      <c r="L102" s="82">
        <f t="shared" si="5"/>
        <v>0</v>
      </c>
    </row>
    <row r="103" spans="1:12">
      <c r="A103" s="202">
        <v>95</v>
      </c>
      <c r="B103" s="27" t="s">
        <v>191</v>
      </c>
      <c r="C103" s="193" t="s">
        <v>192</v>
      </c>
      <c r="D103" s="191" t="s">
        <v>449</v>
      </c>
      <c r="E103" s="7"/>
      <c r="F103" s="7"/>
      <c r="G103" s="184">
        <v>1</v>
      </c>
      <c r="H103" s="78"/>
      <c r="I103" s="79">
        <f t="shared" si="3"/>
        <v>0</v>
      </c>
      <c r="J103" s="80"/>
      <c r="K103" s="81">
        <f t="shared" si="4"/>
        <v>0</v>
      </c>
      <c r="L103" s="82">
        <f t="shared" si="5"/>
        <v>0</v>
      </c>
    </row>
    <row r="104" spans="1:12">
      <c r="A104" s="202">
        <v>96</v>
      </c>
      <c r="B104" s="27" t="s">
        <v>193</v>
      </c>
      <c r="C104" s="193" t="s">
        <v>194</v>
      </c>
      <c r="D104" s="191" t="s">
        <v>449</v>
      </c>
      <c r="E104" s="7"/>
      <c r="F104" s="7"/>
      <c r="G104" s="184">
        <v>1</v>
      </c>
      <c r="H104" s="78"/>
      <c r="I104" s="79">
        <f t="shared" si="3"/>
        <v>0</v>
      </c>
      <c r="J104" s="80"/>
      <c r="K104" s="81">
        <f t="shared" si="4"/>
        <v>0</v>
      </c>
      <c r="L104" s="82">
        <f t="shared" si="5"/>
        <v>0</v>
      </c>
    </row>
    <row r="105" spans="1:12">
      <c r="A105" s="202">
        <v>97</v>
      </c>
      <c r="B105" s="27" t="s">
        <v>195</v>
      </c>
      <c r="C105" s="193" t="s">
        <v>196</v>
      </c>
      <c r="D105" s="191" t="s">
        <v>449</v>
      </c>
      <c r="E105" s="7"/>
      <c r="F105" s="7"/>
      <c r="G105" s="184">
        <v>1</v>
      </c>
      <c r="H105" s="78"/>
      <c r="I105" s="79">
        <f t="shared" si="3"/>
        <v>0</v>
      </c>
      <c r="J105" s="80"/>
      <c r="K105" s="81">
        <f t="shared" si="4"/>
        <v>0</v>
      </c>
      <c r="L105" s="82">
        <f t="shared" si="5"/>
        <v>0</v>
      </c>
    </row>
    <row r="106" spans="1:12">
      <c r="A106" s="202">
        <v>98</v>
      </c>
      <c r="B106" s="27" t="s">
        <v>197</v>
      </c>
      <c r="C106" s="193" t="s">
        <v>198</v>
      </c>
      <c r="D106" s="191" t="s">
        <v>450</v>
      </c>
      <c r="E106" s="7"/>
      <c r="F106" s="7"/>
      <c r="G106" s="184">
        <v>1</v>
      </c>
      <c r="H106" s="78"/>
      <c r="I106" s="79">
        <f t="shared" si="3"/>
        <v>0</v>
      </c>
      <c r="J106" s="80"/>
      <c r="K106" s="81">
        <f t="shared" si="4"/>
        <v>0</v>
      </c>
      <c r="L106" s="82">
        <f t="shared" si="5"/>
        <v>0</v>
      </c>
    </row>
    <row r="107" spans="1:12">
      <c r="A107" s="202">
        <v>99</v>
      </c>
      <c r="B107" s="27" t="s">
        <v>199</v>
      </c>
      <c r="C107" s="193" t="s">
        <v>200</v>
      </c>
      <c r="D107" s="191" t="s">
        <v>449</v>
      </c>
      <c r="E107" s="7"/>
      <c r="F107" s="7"/>
      <c r="G107" s="184">
        <v>1</v>
      </c>
      <c r="H107" s="78"/>
      <c r="I107" s="79">
        <f t="shared" si="3"/>
        <v>0</v>
      </c>
      <c r="J107" s="80"/>
      <c r="K107" s="81">
        <f t="shared" si="4"/>
        <v>0</v>
      </c>
      <c r="L107" s="82">
        <f t="shared" si="5"/>
        <v>0</v>
      </c>
    </row>
    <row r="108" spans="1:12">
      <c r="A108" s="202">
        <v>100</v>
      </c>
      <c r="B108" s="27" t="s">
        <v>201</v>
      </c>
      <c r="C108" s="193" t="s">
        <v>202</v>
      </c>
      <c r="D108" s="191" t="s">
        <v>449</v>
      </c>
      <c r="E108" s="7"/>
      <c r="F108" s="7"/>
      <c r="G108" s="184">
        <v>1</v>
      </c>
      <c r="H108" s="78"/>
      <c r="I108" s="79">
        <f t="shared" si="3"/>
        <v>0</v>
      </c>
      <c r="J108" s="80"/>
      <c r="K108" s="81">
        <f t="shared" si="4"/>
        <v>0</v>
      </c>
      <c r="L108" s="82">
        <f t="shared" si="5"/>
        <v>0</v>
      </c>
    </row>
    <row r="109" spans="1:12">
      <c r="A109" s="202">
        <v>101</v>
      </c>
      <c r="B109" s="27" t="s">
        <v>203</v>
      </c>
      <c r="C109" s="193" t="s">
        <v>204</v>
      </c>
      <c r="D109" s="191" t="s">
        <v>449</v>
      </c>
      <c r="E109" s="7"/>
      <c r="F109" s="7"/>
      <c r="G109" s="184">
        <v>1</v>
      </c>
      <c r="H109" s="78"/>
      <c r="I109" s="79">
        <f t="shared" si="3"/>
        <v>0</v>
      </c>
      <c r="J109" s="80"/>
      <c r="K109" s="81">
        <f t="shared" si="4"/>
        <v>0</v>
      </c>
      <c r="L109" s="82">
        <f t="shared" si="5"/>
        <v>0</v>
      </c>
    </row>
    <row r="110" spans="1:12">
      <c r="A110" s="202">
        <v>102</v>
      </c>
      <c r="B110" s="27" t="s">
        <v>205</v>
      </c>
      <c r="C110" s="196" t="s">
        <v>206</v>
      </c>
      <c r="D110" s="191" t="s">
        <v>454</v>
      </c>
      <c r="E110" s="7"/>
      <c r="F110" s="7"/>
      <c r="G110" s="184">
        <v>1</v>
      </c>
      <c r="H110" s="78"/>
      <c r="I110" s="79">
        <f t="shared" si="3"/>
        <v>0</v>
      </c>
      <c r="J110" s="80"/>
      <c r="K110" s="81">
        <f t="shared" si="4"/>
        <v>0</v>
      </c>
      <c r="L110" s="82">
        <f t="shared" si="5"/>
        <v>0</v>
      </c>
    </row>
    <row r="111" spans="1:12">
      <c r="A111" s="202">
        <v>103</v>
      </c>
      <c r="B111" s="27" t="s">
        <v>207</v>
      </c>
      <c r="C111" s="193" t="s">
        <v>208</v>
      </c>
      <c r="D111" s="191" t="s">
        <v>449</v>
      </c>
      <c r="E111" s="7"/>
      <c r="F111" s="7"/>
      <c r="G111" s="184">
        <v>1</v>
      </c>
      <c r="H111" s="78"/>
      <c r="I111" s="79">
        <f t="shared" si="3"/>
        <v>0</v>
      </c>
      <c r="J111" s="80"/>
      <c r="K111" s="81">
        <f t="shared" si="4"/>
        <v>0</v>
      </c>
      <c r="L111" s="82">
        <f t="shared" si="5"/>
        <v>0</v>
      </c>
    </row>
    <row r="112" spans="1:12">
      <c r="A112" s="202">
        <v>104</v>
      </c>
      <c r="B112" s="27" t="s">
        <v>209</v>
      </c>
      <c r="C112" s="193" t="s">
        <v>210</v>
      </c>
      <c r="D112" s="191" t="s">
        <v>454</v>
      </c>
      <c r="E112" s="7"/>
      <c r="F112" s="7"/>
      <c r="G112" s="184">
        <v>1</v>
      </c>
      <c r="H112" s="78"/>
      <c r="I112" s="79">
        <f t="shared" si="3"/>
        <v>0</v>
      </c>
      <c r="J112" s="80"/>
      <c r="K112" s="81">
        <f t="shared" si="4"/>
        <v>0</v>
      </c>
      <c r="L112" s="82">
        <f t="shared" si="5"/>
        <v>0</v>
      </c>
    </row>
    <row r="113" spans="1:12">
      <c r="A113" s="202">
        <v>105</v>
      </c>
      <c r="B113" s="27" t="s">
        <v>211</v>
      </c>
      <c r="C113" s="193" t="s">
        <v>212</v>
      </c>
      <c r="D113" s="191" t="s">
        <v>457</v>
      </c>
      <c r="E113" s="7"/>
      <c r="F113" s="7"/>
      <c r="G113" s="184">
        <v>1</v>
      </c>
      <c r="H113" s="78"/>
      <c r="I113" s="79">
        <f t="shared" si="3"/>
        <v>0</v>
      </c>
      <c r="J113" s="80"/>
      <c r="K113" s="81">
        <f t="shared" si="4"/>
        <v>0</v>
      </c>
      <c r="L113" s="82">
        <f t="shared" si="5"/>
        <v>0</v>
      </c>
    </row>
    <row r="114" spans="1:12">
      <c r="A114" s="202">
        <v>106</v>
      </c>
      <c r="B114" s="27" t="s">
        <v>213</v>
      </c>
      <c r="C114" s="193" t="s">
        <v>214</v>
      </c>
      <c r="D114" s="191" t="s">
        <v>451</v>
      </c>
      <c r="E114" s="7"/>
      <c r="F114" s="7"/>
      <c r="G114" s="184">
        <v>1</v>
      </c>
      <c r="H114" s="78"/>
      <c r="I114" s="79">
        <f t="shared" si="3"/>
        <v>0</v>
      </c>
      <c r="J114" s="80"/>
      <c r="K114" s="81">
        <f t="shared" si="4"/>
        <v>0</v>
      </c>
      <c r="L114" s="82">
        <f t="shared" si="5"/>
        <v>0</v>
      </c>
    </row>
    <row r="115" spans="1:12">
      <c r="A115" s="202">
        <v>107</v>
      </c>
      <c r="B115" s="27" t="s">
        <v>215</v>
      </c>
      <c r="C115" s="193" t="s">
        <v>216</v>
      </c>
      <c r="D115" s="191" t="s">
        <v>449</v>
      </c>
      <c r="E115" s="7"/>
      <c r="F115" s="7"/>
      <c r="G115" s="184">
        <v>1</v>
      </c>
      <c r="H115" s="78"/>
      <c r="I115" s="79">
        <f t="shared" si="3"/>
        <v>0</v>
      </c>
      <c r="J115" s="80"/>
      <c r="K115" s="81">
        <f t="shared" si="4"/>
        <v>0</v>
      </c>
      <c r="L115" s="82">
        <f t="shared" si="5"/>
        <v>0</v>
      </c>
    </row>
    <row r="116" spans="1:12">
      <c r="A116" s="202">
        <v>108</v>
      </c>
      <c r="B116" s="27" t="s">
        <v>217</v>
      </c>
      <c r="C116" s="193" t="s">
        <v>218</v>
      </c>
      <c r="D116" s="191" t="s">
        <v>454</v>
      </c>
      <c r="E116" s="7"/>
      <c r="F116" s="7"/>
      <c r="G116" s="184">
        <v>1</v>
      </c>
      <c r="H116" s="78"/>
      <c r="I116" s="79">
        <f t="shared" si="3"/>
        <v>0</v>
      </c>
      <c r="J116" s="80"/>
      <c r="K116" s="81">
        <f t="shared" si="4"/>
        <v>0</v>
      </c>
      <c r="L116" s="82">
        <f t="shared" si="5"/>
        <v>0</v>
      </c>
    </row>
    <row r="117" spans="1:12">
      <c r="A117" s="202">
        <v>109</v>
      </c>
      <c r="B117" s="27" t="s">
        <v>219</v>
      </c>
      <c r="C117" s="193" t="s">
        <v>220</v>
      </c>
      <c r="D117" s="191" t="s">
        <v>454</v>
      </c>
      <c r="E117" s="7"/>
      <c r="F117" s="7"/>
      <c r="G117" s="184">
        <v>1</v>
      </c>
      <c r="H117" s="78"/>
      <c r="I117" s="79">
        <f t="shared" si="3"/>
        <v>0</v>
      </c>
      <c r="J117" s="80"/>
      <c r="K117" s="81">
        <f t="shared" si="4"/>
        <v>0</v>
      </c>
      <c r="L117" s="82">
        <f t="shared" si="5"/>
        <v>0</v>
      </c>
    </row>
    <row r="118" spans="1:12">
      <c r="A118" s="202">
        <v>110</v>
      </c>
      <c r="B118" s="27" t="s">
        <v>221</v>
      </c>
      <c r="C118" s="193" t="s">
        <v>222</v>
      </c>
      <c r="D118" s="191" t="s">
        <v>457</v>
      </c>
      <c r="E118" s="7"/>
      <c r="F118" s="7"/>
      <c r="G118" s="184">
        <v>1</v>
      </c>
      <c r="H118" s="78"/>
      <c r="I118" s="79">
        <f t="shared" si="3"/>
        <v>0</v>
      </c>
      <c r="J118" s="80"/>
      <c r="K118" s="81">
        <f t="shared" si="4"/>
        <v>0</v>
      </c>
      <c r="L118" s="82">
        <f t="shared" si="5"/>
        <v>0</v>
      </c>
    </row>
    <row r="119" spans="1:12">
      <c r="A119" s="202">
        <v>111</v>
      </c>
      <c r="B119" s="27" t="s">
        <v>223</v>
      </c>
      <c r="C119" s="193" t="s">
        <v>224</v>
      </c>
      <c r="D119" s="191" t="s">
        <v>449</v>
      </c>
      <c r="E119" s="7"/>
      <c r="F119" s="7"/>
      <c r="G119" s="184">
        <v>1</v>
      </c>
      <c r="H119" s="78"/>
      <c r="I119" s="79">
        <f t="shared" si="3"/>
        <v>0</v>
      </c>
      <c r="J119" s="80"/>
      <c r="K119" s="81">
        <f t="shared" si="4"/>
        <v>0</v>
      </c>
      <c r="L119" s="82">
        <f t="shared" si="5"/>
        <v>0</v>
      </c>
    </row>
    <row r="120" spans="1:12">
      <c r="A120" s="202">
        <v>112</v>
      </c>
      <c r="B120" s="28" t="s">
        <v>225</v>
      </c>
      <c r="C120" s="193" t="s">
        <v>226</v>
      </c>
      <c r="D120" s="191" t="s">
        <v>450</v>
      </c>
      <c r="E120" s="7"/>
      <c r="F120" s="7"/>
      <c r="G120" s="184">
        <v>1</v>
      </c>
      <c r="H120" s="78"/>
      <c r="I120" s="79">
        <f t="shared" si="3"/>
        <v>0</v>
      </c>
      <c r="J120" s="80"/>
      <c r="K120" s="81">
        <f t="shared" si="4"/>
        <v>0</v>
      </c>
      <c r="L120" s="82">
        <f t="shared" si="5"/>
        <v>0</v>
      </c>
    </row>
    <row r="121" spans="1:12">
      <c r="A121" s="202">
        <v>113</v>
      </c>
      <c r="B121" s="27" t="s">
        <v>227</v>
      </c>
      <c r="C121" s="193" t="s">
        <v>228</v>
      </c>
      <c r="D121" s="191" t="s">
        <v>449</v>
      </c>
      <c r="E121" s="7"/>
      <c r="F121" s="7"/>
      <c r="G121" s="184">
        <v>1</v>
      </c>
      <c r="H121" s="78"/>
      <c r="I121" s="79">
        <f t="shared" si="3"/>
        <v>0</v>
      </c>
      <c r="J121" s="80"/>
      <c r="K121" s="81">
        <f t="shared" si="4"/>
        <v>0</v>
      </c>
      <c r="L121" s="82">
        <f t="shared" si="5"/>
        <v>0</v>
      </c>
    </row>
    <row r="122" spans="1:12">
      <c r="A122" s="202">
        <v>114</v>
      </c>
      <c r="B122" s="28" t="s">
        <v>229</v>
      </c>
      <c r="C122" s="193" t="s">
        <v>230</v>
      </c>
      <c r="D122" s="191" t="s">
        <v>450</v>
      </c>
      <c r="E122" s="7"/>
      <c r="F122" s="7"/>
      <c r="G122" s="184">
        <v>1</v>
      </c>
      <c r="H122" s="78"/>
      <c r="I122" s="79">
        <f t="shared" si="3"/>
        <v>0</v>
      </c>
      <c r="J122" s="80"/>
      <c r="K122" s="81">
        <f t="shared" si="4"/>
        <v>0</v>
      </c>
      <c r="L122" s="82">
        <f t="shared" si="5"/>
        <v>0</v>
      </c>
    </row>
    <row r="123" spans="1:12">
      <c r="A123" s="202">
        <v>115</v>
      </c>
      <c r="B123" s="27" t="s">
        <v>231</v>
      </c>
      <c r="C123" s="193" t="s">
        <v>232</v>
      </c>
      <c r="D123" s="191" t="s">
        <v>449</v>
      </c>
      <c r="E123" s="7"/>
      <c r="F123" s="7"/>
      <c r="G123" s="184">
        <v>1</v>
      </c>
      <c r="H123" s="78"/>
      <c r="I123" s="79">
        <f t="shared" si="3"/>
        <v>0</v>
      </c>
      <c r="J123" s="80"/>
      <c r="K123" s="81">
        <f t="shared" si="4"/>
        <v>0</v>
      </c>
      <c r="L123" s="82">
        <f t="shared" si="5"/>
        <v>0</v>
      </c>
    </row>
    <row r="124" spans="1:12">
      <c r="A124" s="202">
        <v>116</v>
      </c>
      <c r="B124" s="27" t="s">
        <v>233</v>
      </c>
      <c r="C124" s="193" t="s">
        <v>234</v>
      </c>
      <c r="D124" s="191" t="s">
        <v>449</v>
      </c>
      <c r="E124" s="7"/>
      <c r="F124" s="7"/>
      <c r="G124" s="184">
        <v>1</v>
      </c>
      <c r="H124" s="78"/>
      <c r="I124" s="79">
        <f t="shared" si="3"/>
        <v>0</v>
      </c>
      <c r="J124" s="80"/>
      <c r="K124" s="81">
        <f t="shared" si="4"/>
        <v>0</v>
      </c>
      <c r="L124" s="82">
        <f t="shared" si="5"/>
        <v>0</v>
      </c>
    </row>
    <row r="125" spans="1:12">
      <c r="A125" s="202">
        <v>117</v>
      </c>
      <c r="B125" s="27" t="s">
        <v>235</v>
      </c>
      <c r="C125" s="193" t="s">
        <v>236</v>
      </c>
      <c r="D125" s="191" t="s">
        <v>457</v>
      </c>
      <c r="E125" s="7"/>
      <c r="F125" s="7"/>
      <c r="G125" s="184">
        <v>1</v>
      </c>
      <c r="H125" s="78"/>
      <c r="I125" s="79">
        <f t="shared" si="3"/>
        <v>0</v>
      </c>
      <c r="J125" s="80"/>
      <c r="K125" s="81">
        <f t="shared" si="4"/>
        <v>0</v>
      </c>
      <c r="L125" s="82">
        <f t="shared" si="5"/>
        <v>0</v>
      </c>
    </row>
    <row r="126" spans="1:12">
      <c r="A126" s="202">
        <v>118</v>
      </c>
      <c r="B126" s="27" t="s">
        <v>237</v>
      </c>
      <c r="C126" s="193" t="s">
        <v>238</v>
      </c>
      <c r="D126" s="191" t="s">
        <v>449</v>
      </c>
      <c r="E126" s="7"/>
      <c r="F126" s="7"/>
      <c r="G126" s="184">
        <v>1</v>
      </c>
      <c r="H126" s="78"/>
      <c r="I126" s="79">
        <f t="shared" si="3"/>
        <v>0</v>
      </c>
      <c r="J126" s="80"/>
      <c r="K126" s="81">
        <f t="shared" si="4"/>
        <v>0</v>
      </c>
      <c r="L126" s="82">
        <f t="shared" si="5"/>
        <v>0</v>
      </c>
    </row>
    <row r="127" spans="1:12">
      <c r="A127" s="202">
        <v>119</v>
      </c>
      <c r="B127" s="27" t="s">
        <v>239</v>
      </c>
      <c r="C127" s="193" t="s">
        <v>240</v>
      </c>
      <c r="D127" s="191" t="s">
        <v>449</v>
      </c>
      <c r="E127" s="7"/>
      <c r="F127" s="7"/>
      <c r="G127" s="184">
        <v>1</v>
      </c>
      <c r="H127" s="78"/>
      <c r="I127" s="79">
        <f t="shared" si="3"/>
        <v>0</v>
      </c>
      <c r="J127" s="80"/>
      <c r="K127" s="81">
        <f t="shared" si="4"/>
        <v>0</v>
      </c>
      <c r="L127" s="82">
        <f t="shared" si="5"/>
        <v>0</v>
      </c>
    </row>
    <row r="128" spans="1:12">
      <c r="A128" s="202">
        <v>120</v>
      </c>
      <c r="B128" s="28" t="s">
        <v>241</v>
      </c>
      <c r="C128" s="193" t="s">
        <v>242</v>
      </c>
      <c r="D128" s="191" t="s">
        <v>449</v>
      </c>
      <c r="E128" s="7"/>
      <c r="F128" s="7"/>
      <c r="G128" s="184">
        <v>1</v>
      </c>
      <c r="H128" s="78"/>
      <c r="I128" s="79">
        <f t="shared" si="3"/>
        <v>0</v>
      </c>
      <c r="J128" s="80"/>
      <c r="K128" s="81">
        <f t="shared" si="4"/>
        <v>0</v>
      </c>
      <c r="L128" s="82">
        <f t="shared" si="5"/>
        <v>0</v>
      </c>
    </row>
    <row r="129" spans="1:12">
      <c r="A129" s="202">
        <v>121</v>
      </c>
      <c r="B129" s="27" t="s">
        <v>243</v>
      </c>
      <c r="C129" s="193" t="s">
        <v>244</v>
      </c>
      <c r="D129" s="191" t="s">
        <v>449</v>
      </c>
      <c r="E129" s="7"/>
      <c r="F129" s="7"/>
      <c r="G129" s="184">
        <v>1</v>
      </c>
      <c r="H129" s="78"/>
      <c r="I129" s="79">
        <f t="shared" si="3"/>
        <v>0</v>
      </c>
      <c r="J129" s="80"/>
      <c r="K129" s="81">
        <f t="shared" si="4"/>
        <v>0</v>
      </c>
      <c r="L129" s="82">
        <f t="shared" si="5"/>
        <v>0</v>
      </c>
    </row>
    <row r="130" spans="1:12">
      <c r="A130" s="202">
        <v>122</v>
      </c>
      <c r="B130" s="28" t="s">
        <v>245</v>
      </c>
      <c r="C130" s="193" t="s">
        <v>246</v>
      </c>
      <c r="D130" s="191" t="s">
        <v>449</v>
      </c>
      <c r="E130" s="7"/>
      <c r="F130" s="7"/>
      <c r="G130" s="184">
        <v>1</v>
      </c>
      <c r="H130" s="78"/>
      <c r="I130" s="79">
        <f t="shared" si="3"/>
        <v>0</v>
      </c>
      <c r="J130" s="80"/>
      <c r="K130" s="81">
        <f t="shared" si="4"/>
        <v>0</v>
      </c>
      <c r="L130" s="82">
        <f t="shared" si="5"/>
        <v>0</v>
      </c>
    </row>
    <row r="131" spans="1:12">
      <c r="A131" s="202">
        <v>123</v>
      </c>
      <c r="B131" s="27" t="s">
        <v>247</v>
      </c>
      <c r="C131" s="193" t="s">
        <v>248</v>
      </c>
      <c r="D131" s="191" t="s">
        <v>450</v>
      </c>
      <c r="E131" s="7"/>
      <c r="F131" s="7"/>
      <c r="G131" s="184">
        <v>1</v>
      </c>
      <c r="H131" s="78"/>
      <c r="I131" s="79">
        <f t="shared" si="3"/>
        <v>0</v>
      </c>
      <c r="J131" s="80"/>
      <c r="K131" s="81">
        <f t="shared" si="4"/>
        <v>0</v>
      </c>
      <c r="L131" s="82">
        <f t="shared" si="5"/>
        <v>0</v>
      </c>
    </row>
    <row r="132" spans="1:12">
      <c r="A132" s="202">
        <v>124</v>
      </c>
      <c r="B132" s="27" t="s">
        <v>249</v>
      </c>
      <c r="C132" s="193" t="s">
        <v>250</v>
      </c>
      <c r="D132" s="191" t="s">
        <v>449</v>
      </c>
      <c r="E132" s="7"/>
      <c r="F132" s="7"/>
      <c r="G132" s="184">
        <v>1</v>
      </c>
      <c r="H132" s="78"/>
      <c r="I132" s="79">
        <f t="shared" si="3"/>
        <v>0</v>
      </c>
      <c r="J132" s="80"/>
      <c r="K132" s="81">
        <f t="shared" si="4"/>
        <v>0</v>
      </c>
      <c r="L132" s="82">
        <f t="shared" si="5"/>
        <v>0</v>
      </c>
    </row>
    <row r="133" spans="1:12">
      <c r="A133" s="202">
        <v>125</v>
      </c>
      <c r="B133" s="27" t="s">
        <v>251</v>
      </c>
      <c r="C133" s="193" t="s">
        <v>252</v>
      </c>
      <c r="D133" s="191" t="s">
        <v>449</v>
      </c>
      <c r="E133" s="7"/>
      <c r="F133" s="7"/>
      <c r="G133" s="184">
        <v>1</v>
      </c>
      <c r="H133" s="78"/>
      <c r="I133" s="79">
        <f t="shared" si="3"/>
        <v>0</v>
      </c>
      <c r="J133" s="80"/>
      <c r="K133" s="81">
        <f t="shared" si="4"/>
        <v>0</v>
      </c>
      <c r="L133" s="82">
        <f t="shared" si="5"/>
        <v>0</v>
      </c>
    </row>
    <row r="134" spans="1:12">
      <c r="A134" s="202">
        <v>126</v>
      </c>
      <c r="B134" s="27" t="s">
        <v>253</v>
      </c>
      <c r="C134" s="193" t="s">
        <v>254</v>
      </c>
      <c r="D134" s="191" t="s">
        <v>449</v>
      </c>
      <c r="E134" s="7"/>
      <c r="F134" s="7"/>
      <c r="G134" s="184">
        <v>1</v>
      </c>
      <c r="H134" s="78"/>
      <c r="I134" s="79">
        <f t="shared" si="3"/>
        <v>0</v>
      </c>
      <c r="J134" s="80"/>
      <c r="K134" s="81">
        <f t="shared" si="4"/>
        <v>0</v>
      </c>
      <c r="L134" s="82">
        <f t="shared" si="5"/>
        <v>0</v>
      </c>
    </row>
    <row r="135" spans="1:12">
      <c r="A135" s="202">
        <v>127</v>
      </c>
      <c r="B135" s="27" t="s">
        <v>255</v>
      </c>
      <c r="C135" s="193" t="s">
        <v>256</v>
      </c>
      <c r="D135" s="191" t="s">
        <v>449</v>
      </c>
      <c r="E135" s="7"/>
      <c r="F135" s="7"/>
      <c r="G135" s="184">
        <v>1</v>
      </c>
      <c r="H135" s="78"/>
      <c r="I135" s="79">
        <f t="shared" si="3"/>
        <v>0</v>
      </c>
      <c r="J135" s="80"/>
      <c r="K135" s="81">
        <f t="shared" si="4"/>
        <v>0</v>
      </c>
      <c r="L135" s="82">
        <f t="shared" si="5"/>
        <v>0</v>
      </c>
    </row>
    <row r="136" spans="1:12">
      <c r="A136" s="202">
        <v>128</v>
      </c>
      <c r="B136" s="28" t="s">
        <v>257</v>
      </c>
      <c r="C136" s="193" t="s">
        <v>258</v>
      </c>
      <c r="D136" s="191" t="s">
        <v>454</v>
      </c>
      <c r="E136" s="7"/>
      <c r="F136" s="7"/>
      <c r="G136" s="184">
        <v>1</v>
      </c>
      <c r="H136" s="78"/>
      <c r="I136" s="79">
        <f t="shared" si="3"/>
        <v>0</v>
      </c>
      <c r="J136" s="80"/>
      <c r="K136" s="81">
        <f t="shared" si="4"/>
        <v>0</v>
      </c>
      <c r="L136" s="82">
        <f t="shared" si="5"/>
        <v>0</v>
      </c>
    </row>
    <row r="137" spans="1:12">
      <c r="A137" s="202">
        <v>129</v>
      </c>
      <c r="B137" s="27" t="s">
        <v>259</v>
      </c>
      <c r="C137" s="192" t="s">
        <v>260</v>
      </c>
      <c r="D137" s="191" t="s">
        <v>454</v>
      </c>
      <c r="E137" s="7"/>
      <c r="F137" s="7"/>
      <c r="G137" s="184">
        <v>1</v>
      </c>
      <c r="H137" s="78"/>
      <c r="I137" s="79">
        <f t="shared" si="3"/>
        <v>0</v>
      </c>
      <c r="J137" s="80"/>
      <c r="K137" s="81">
        <f t="shared" si="4"/>
        <v>0</v>
      </c>
      <c r="L137" s="82">
        <f t="shared" si="5"/>
        <v>0</v>
      </c>
    </row>
    <row r="138" spans="1:12">
      <c r="A138" s="202">
        <v>130</v>
      </c>
      <c r="B138" s="27" t="s">
        <v>261</v>
      </c>
      <c r="C138" s="190" t="s">
        <v>262</v>
      </c>
      <c r="D138" s="191" t="s">
        <v>454</v>
      </c>
      <c r="E138" s="7"/>
      <c r="F138" s="7"/>
      <c r="G138" s="184">
        <v>1</v>
      </c>
      <c r="H138" s="78"/>
      <c r="I138" s="79">
        <f t="shared" ref="I138:I201" si="6">H138*G138</f>
        <v>0</v>
      </c>
      <c r="J138" s="80"/>
      <c r="K138" s="81">
        <f t="shared" ref="K138:K201" si="7">J138*I138</f>
        <v>0</v>
      </c>
      <c r="L138" s="82">
        <f t="shared" ref="L138:L201" si="8">I138+K138</f>
        <v>0</v>
      </c>
    </row>
    <row r="139" spans="1:12">
      <c r="A139" s="202">
        <v>131</v>
      </c>
      <c r="B139" s="27" t="s">
        <v>263</v>
      </c>
      <c r="C139" s="190" t="s">
        <v>264</v>
      </c>
      <c r="D139" s="191" t="s">
        <v>449</v>
      </c>
      <c r="E139" s="7"/>
      <c r="F139" s="7"/>
      <c r="G139" s="184">
        <v>1</v>
      </c>
      <c r="H139" s="78"/>
      <c r="I139" s="79">
        <f t="shared" si="6"/>
        <v>0</v>
      </c>
      <c r="J139" s="80"/>
      <c r="K139" s="81">
        <f t="shared" si="7"/>
        <v>0</v>
      </c>
      <c r="L139" s="82">
        <f t="shared" si="8"/>
        <v>0</v>
      </c>
    </row>
    <row r="140" spans="1:12">
      <c r="A140" s="202">
        <v>132</v>
      </c>
      <c r="B140" s="27" t="s">
        <v>265</v>
      </c>
      <c r="C140" s="192" t="s">
        <v>266</v>
      </c>
      <c r="D140" s="191" t="s">
        <v>450</v>
      </c>
      <c r="E140" s="7"/>
      <c r="F140" s="7"/>
      <c r="G140" s="184">
        <v>1</v>
      </c>
      <c r="H140" s="78"/>
      <c r="I140" s="79">
        <f t="shared" si="6"/>
        <v>0</v>
      </c>
      <c r="J140" s="80"/>
      <c r="K140" s="81">
        <f t="shared" si="7"/>
        <v>0</v>
      </c>
      <c r="L140" s="82">
        <f t="shared" si="8"/>
        <v>0</v>
      </c>
    </row>
    <row r="141" spans="1:12">
      <c r="A141" s="202">
        <v>133</v>
      </c>
      <c r="B141" s="27" t="s">
        <v>267</v>
      </c>
      <c r="C141" s="193" t="s">
        <v>268</v>
      </c>
      <c r="D141" s="191" t="s">
        <v>452</v>
      </c>
      <c r="E141" s="7"/>
      <c r="F141" s="7"/>
      <c r="G141" s="184">
        <v>1</v>
      </c>
      <c r="H141" s="78"/>
      <c r="I141" s="79">
        <f t="shared" si="6"/>
        <v>0</v>
      </c>
      <c r="J141" s="80"/>
      <c r="K141" s="81">
        <f t="shared" si="7"/>
        <v>0</v>
      </c>
      <c r="L141" s="82">
        <f t="shared" si="8"/>
        <v>0</v>
      </c>
    </row>
    <row r="142" spans="1:12">
      <c r="A142" s="202">
        <v>134</v>
      </c>
      <c r="B142" s="28" t="s">
        <v>269</v>
      </c>
      <c r="C142" s="190" t="s">
        <v>270</v>
      </c>
      <c r="D142" s="191" t="s">
        <v>449</v>
      </c>
      <c r="E142" s="7"/>
      <c r="F142" s="7"/>
      <c r="G142" s="184">
        <v>1</v>
      </c>
      <c r="H142" s="78"/>
      <c r="I142" s="79">
        <f t="shared" si="6"/>
        <v>0</v>
      </c>
      <c r="J142" s="80"/>
      <c r="K142" s="81">
        <f t="shared" si="7"/>
        <v>0</v>
      </c>
      <c r="L142" s="82">
        <f t="shared" si="8"/>
        <v>0</v>
      </c>
    </row>
    <row r="143" spans="1:12">
      <c r="A143" s="202">
        <v>135</v>
      </c>
      <c r="B143" s="27" t="s">
        <v>271</v>
      </c>
      <c r="C143" s="193" t="s">
        <v>272</v>
      </c>
      <c r="D143" s="191" t="s">
        <v>449</v>
      </c>
      <c r="E143" s="7"/>
      <c r="F143" s="7"/>
      <c r="G143" s="184">
        <v>1</v>
      </c>
      <c r="H143" s="78"/>
      <c r="I143" s="79">
        <f t="shared" si="6"/>
        <v>0</v>
      </c>
      <c r="J143" s="80"/>
      <c r="K143" s="81">
        <f t="shared" si="7"/>
        <v>0</v>
      </c>
      <c r="L143" s="82">
        <f t="shared" si="8"/>
        <v>0</v>
      </c>
    </row>
    <row r="144" spans="1:12">
      <c r="A144" s="202">
        <v>136</v>
      </c>
      <c r="B144" s="28" t="s">
        <v>273</v>
      </c>
      <c r="C144" s="193" t="s">
        <v>274</v>
      </c>
      <c r="D144" s="191" t="s">
        <v>457</v>
      </c>
      <c r="E144" s="7"/>
      <c r="F144" s="7"/>
      <c r="G144" s="184">
        <v>1</v>
      </c>
      <c r="H144" s="78"/>
      <c r="I144" s="79">
        <f t="shared" si="6"/>
        <v>0</v>
      </c>
      <c r="J144" s="80"/>
      <c r="K144" s="81">
        <f t="shared" si="7"/>
        <v>0</v>
      </c>
      <c r="L144" s="82">
        <f t="shared" si="8"/>
        <v>0</v>
      </c>
    </row>
    <row r="145" spans="1:12">
      <c r="A145" s="202">
        <v>137</v>
      </c>
      <c r="B145" s="27" t="s">
        <v>275</v>
      </c>
      <c r="C145" s="193" t="s">
        <v>276</v>
      </c>
      <c r="D145" s="191" t="s">
        <v>450</v>
      </c>
      <c r="E145" s="7"/>
      <c r="F145" s="7"/>
      <c r="G145" s="184">
        <v>1</v>
      </c>
      <c r="H145" s="78"/>
      <c r="I145" s="79">
        <f t="shared" si="6"/>
        <v>0</v>
      </c>
      <c r="J145" s="80"/>
      <c r="K145" s="81">
        <f t="shared" si="7"/>
        <v>0</v>
      </c>
      <c r="L145" s="82">
        <f t="shared" si="8"/>
        <v>0</v>
      </c>
    </row>
    <row r="146" spans="1:12">
      <c r="A146" s="202">
        <v>138</v>
      </c>
      <c r="B146" s="27" t="s">
        <v>277</v>
      </c>
      <c r="C146" s="193" t="s">
        <v>278</v>
      </c>
      <c r="D146" s="191" t="s">
        <v>452</v>
      </c>
      <c r="E146" s="7"/>
      <c r="F146" s="7"/>
      <c r="G146" s="184">
        <v>1</v>
      </c>
      <c r="H146" s="78"/>
      <c r="I146" s="79">
        <f t="shared" si="6"/>
        <v>0</v>
      </c>
      <c r="J146" s="80"/>
      <c r="K146" s="81">
        <f t="shared" si="7"/>
        <v>0</v>
      </c>
      <c r="L146" s="82">
        <f t="shared" si="8"/>
        <v>0</v>
      </c>
    </row>
    <row r="147" spans="1:12">
      <c r="A147" s="202">
        <v>139</v>
      </c>
      <c r="B147" s="27" t="s">
        <v>279</v>
      </c>
      <c r="C147" s="193" t="s">
        <v>280</v>
      </c>
      <c r="D147" s="191" t="s">
        <v>449</v>
      </c>
      <c r="E147" s="7"/>
      <c r="F147" s="7"/>
      <c r="G147" s="184">
        <v>1</v>
      </c>
      <c r="H147" s="78"/>
      <c r="I147" s="79">
        <f t="shared" si="6"/>
        <v>0</v>
      </c>
      <c r="J147" s="80"/>
      <c r="K147" s="81">
        <f t="shared" si="7"/>
        <v>0</v>
      </c>
      <c r="L147" s="82">
        <f t="shared" si="8"/>
        <v>0</v>
      </c>
    </row>
    <row r="148" spans="1:12">
      <c r="A148" s="202">
        <v>140</v>
      </c>
      <c r="B148" s="27" t="s">
        <v>281</v>
      </c>
      <c r="C148" s="193" t="s">
        <v>282</v>
      </c>
      <c r="D148" s="191" t="s">
        <v>449</v>
      </c>
      <c r="E148" s="7"/>
      <c r="F148" s="7"/>
      <c r="G148" s="184">
        <v>1</v>
      </c>
      <c r="H148" s="78"/>
      <c r="I148" s="79">
        <f t="shared" si="6"/>
        <v>0</v>
      </c>
      <c r="J148" s="80"/>
      <c r="K148" s="81">
        <f t="shared" si="7"/>
        <v>0</v>
      </c>
      <c r="L148" s="82">
        <f t="shared" si="8"/>
        <v>0</v>
      </c>
    </row>
    <row r="149" spans="1:12">
      <c r="A149" s="202">
        <v>141</v>
      </c>
      <c r="B149" s="27" t="s">
        <v>283</v>
      </c>
      <c r="C149" s="193" t="s">
        <v>284</v>
      </c>
      <c r="D149" s="191" t="s">
        <v>454</v>
      </c>
      <c r="E149" s="7"/>
      <c r="F149" s="7"/>
      <c r="G149" s="184">
        <v>1</v>
      </c>
      <c r="H149" s="78"/>
      <c r="I149" s="79">
        <f t="shared" si="6"/>
        <v>0</v>
      </c>
      <c r="J149" s="80"/>
      <c r="K149" s="81">
        <f t="shared" si="7"/>
        <v>0</v>
      </c>
      <c r="L149" s="82">
        <f t="shared" si="8"/>
        <v>0</v>
      </c>
    </row>
    <row r="150" spans="1:12">
      <c r="A150" s="202">
        <v>142</v>
      </c>
      <c r="B150" s="27" t="s">
        <v>285</v>
      </c>
      <c r="C150" s="193" t="s">
        <v>286</v>
      </c>
      <c r="D150" s="191" t="s">
        <v>449</v>
      </c>
      <c r="E150" s="7"/>
      <c r="F150" s="7"/>
      <c r="G150" s="184">
        <v>1</v>
      </c>
      <c r="H150" s="78"/>
      <c r="I150" s="79">
        <f t="shared" si="6"/>
        <v>0</v>
      </c>
      <c r="J150" s="80"/>
      <c r="K150" s="81">
        <f t="shared" si="7"/>
        <v>0</v>
      </c>
      <c r="L150" s="82">
        <f t="shared" si="8"/>
        <v>0</v>
      </c>
    </row>
    <row r="151" spans="1:12">
      <c r="A151" s="202">
        <v>143</v>
      </c>
      <c r="B151" s="27" t="s">
        <v>287</v>
      </c>
      <c r="C151" s="192" t="s">
        <v>288</v>
      </c>
      <c r="D151" s="191" t="s">
        <v>449</v>
      </c>
      <c r="E151" s="7"/>
      <c r="F151" s="7"/>
      <c r="G151" s="184">
        <v>1</v>
      </c>
      <c r="H151" s="78"/>
      <c r="I151" s="79">
        <f t="shared" si="6"/>
        <v>0</v>
      </c>
      <c r="J151" s="80"/>
      <c r="K151" s="81">
        <f t="shared" si="7"/>
        <v>0</v>
      </c>
      <c r="L151" s="82">
        <f t="shared" si="8"/>
        <v>0</v>
      </c>
    </row>
    <row r="152" spans="1:12">
      <c r="A152" s="202">
        <v>144</v>
      </c>
      <c r="B152" s="27" t="s">
        <v>289</v>
      </c>
      <c r="C152" s="192" t="s">
        <v>290</v>
      </c>
      <c r="D152" s="191" t="s">
        <v>449</v>
      </c>
      <c r="E152" s="7"/>
      <c r="F152" s="7"/>
      <c r="G152" s="184">
        <v>1</v>
      </c>
      <c r="H152" s="78"/>
      <c r="I152" s="79">
        <f t="shared" si="6"/>
        <v>0</v>
      </c>
      <c r="J152" s="80"/>
      <c r="K152" s="81">
        <f t="shared" si="7"/>
        <v>0</v>
      </c>
      <c r="L152" s="82">
        <f t="shared" si="8"/>
        <v>0</v>
      </c>
    </row>
    <row r="153" spans="1:12">
      <c r="A153" s="202">
        <v>145</v>
      </c>
      <c r="B153" s="27" t="s">
        <v>291</v>
      </c>
      <c r="C153" s="190" t="s">
        <v>292</v>
      </c>
      <c r="D153" s="191" t="s">
        <v>449</v>
      </c>
      <c r="E153" s="7"/>
      <c r="F153" s="7"/>
      <c r="G153" s="184">
        <v>1</v>
      </c>
      <c r="H153" s="78"/>
      <c r="I153" s="79">
        <f t="shared" si="6"/>
        <v>0</v>
      </c>
      <c r="J153" s="80"/>
      <c r="K153" s="81">
        <f t="shared" si="7"/>
        <v>0</v>
      </c>
      <c r="L153" s="82">
        <f t="shared" si="8"/>
        <v>0</v>
      </c>
    </row>
    <row r="154" spans="1:12">
      <c r="A154" s="202">
        <v>146</v>
      </c>
      <c r="B154" s="27" t="s">
        <v>293</v>
      </c>
      <c r="C154" s="197" t="s">
        <v>294</v>
      </c>
      <c r="D154" s="191" t="s">
        <v>459</v>
      </c>
      <c r="E154" s="7"/>
      <c r="F154" s="7"/>
      <c r="G154" s="184">
        <v>1</v>
      </c>
      <c r="H154" s="78"/>
      <c r="I154" s="79">
        <f t="shared" si="6"/>
        <v>0</v>
      </c>
      <c r="J154" s="80"/>
      <c r="K154" s="81">
        <f t="shared" si="7"/>
        <v>0</v>
      </c>
      <c r="L154" s="82">
        <f t="shared" si="8"/>
        <v>0</v>
      </c>
    </row>
    <row r="155" spans="1:12">
      <c r="A155" s="202">
        <v>147</v>
      </c>
      <c r="B155" s="27" t="s">
        <v>295</v>
      </c>
      <c r="C155" s="193" t="s">
        <v>296</v>
      </c>
      <c r="D155" s="191" t="s">
        <v>449</v>
      </c>
      <c r="E155" s="7"/>
      <c r="F155" s="7"/>
      <c r="G155" s="184">
        <v>1</v>
      </c>
      <c r="H155" s="78"/>
      <c r="I155" s="79">
        <f t="shared" si="6"/>
        <v>0</v>
      </c>
      <c r="J155" s="80"/>
      <c r="K155" s="81">
        <f t="shared" si="7"/>
        <v>0</v>
      </c>
      <c r="L155" s="82">
        <f t="shared" si="8"/>
        <v>0</v>
      </c>
    </row>
    <row r="156" spans="1:12">
      <c r="A156" s="202">
        <v>148</v>
      </c>
      <c r="B156" s="28" t="s">
        <v>297</v>
      </c>
      <c r="C156" s="193" t="s">
        <v>298</v>
      </c>
      <c r="D156" s="191" t="s">
        <v>451</v>
      </c>
      <c r="E156" s="7"/>
      <c r="F156" s="7"/>
      <c r="G156" s="184">
        <v>1</v>
      </c>
      <c r="H156" s="78"/>
      <c r="I156" s="79">
        <f t="shared" si="6"/>
        <v>0</v>
      </c>
      <c r="J156" s="80"/>
      <c r="K156" s="81">
        <f t="shared" si="7"/>
        <v>0</v>
      </c>
      <c r="L156" s="82">
        <f t="shared" si="8"/>
        <v>0</v>
      </c>
    </row>
    <row r="157" spans="1:12">
      <c r="A157" s="202">
        <v>149</v>
      </c>
      <c r="B157" s="28" t="s">
        <v>299</v>
      </c>
      <c r="C157" s="193" t="s">
        <v>300</v>
      </c>
      <c r="D157" s="191" t="s">
        <v>449</v>
      </c>
      <c r="E157" s="7"/>
      <c r="F157" s="7"/>
      <c r="G157" s="184">
        <v>1</v>
      </c>
      <c r="H157" s="78"/>
      <c r="I157" s="79">
        <f t="shared" si="6"/>
        <v>0</v>
      </c>
      <c r="J157" s="80"/>
      <c r="K157" s="81">
        <f t="shared" si="7"/>
        <v>0</v>
      </c>
      <c r="L157" s="82">
        <f t="shared" si="8"/>
        <v>0</v>
      </c>
    </row>
    <row r="158" spans="1:12">
      <c r="A158" s="202">
        <v>150</v>
      </c>
      <c r="B158" s="28" t="s">
        <v>301</v>
      </c>
      <c r="C158" s="193" t="s">
        <v>302</v>
      </c>
      <c r="D158" s="191" t="s">
        <v>454</v>
      </c>
      <c r="E158" s="7"/>
      <c r="F158" s="7"/>
      <c r="G158" s="184">
        <v>1</v>
      </c>
      <c r="H158" s="78"/>
      <c r="I158" s="79">
        <f t="shared" si="6"/>
        <v>0</v>
      </c>
      <c r="J158" s="80"/>
      <c r="K158" s="81">
        <f t="shared" si="7"/>
        <v>0</v>
      </c>
      <c r="L158" s="82">
        <f t="shared" si="8"/>
        <v>0</v>
      </c>
    </row>
    <row r="159" spans="1:12">
      <c r="A159" s="202">
        <v>151</v>
      </c>
      <c r="B159" s="28" t="s">
        <v>303</v>
      </c>
      <c r="C159" s="193" t="s">
        <v>304</v>
      </c>
      <c r="D159" s="191" t="s">
        <v>449</v>
      </c>
      <c r="E159" s="7"/>
      <c r="F159" s="7"/>
      <c r="G159" s="184">
        <v>1</v>
      </c>
      <c r="H159" s="78"/>
      <c r="I159" s="79">
        <f t="shared" si="6"/>
        <v>0</v>
      </c>
      <c r="J159" s="80"/>
      <c r="K159" s="81">
        <f t="shared" si="7"/>
        <v>0</v>
      </c>
      <c r="L159" s="82">
        <f t="shared" si="8"/>
        <v>0</v>
      </c>
    </row>
    <row r="160" spans="1:12">
      <c r="A160" s="202">
        <v>152</v>
      </c>
      <c r="B160" s="28" t="s">
        <v>305</v>
      </c>
      <c r="C160" s="193" t="s">
        <v>306</v>
      </c>
      <c r="D160" s="191" t="s">
        <v>455</v>
      </c>
      <c r="E160" s="7"/>
      <c r="F160" s="7"/>
      <c r="G160" s="184">
        <v>1</v>
      </c>
      <c r="H160" s="78"/>
      <c r="I160" s="79">
        <f t="shared" si="6"/>
        <v>0</v>
      </c>
      <c r="J160" s="80"/>
      <c r="K160" s="81">
        <f t="shared" si="7"/>
        <v>0</v>
      </c>
      <c r="L160" s="82">
        <f t="shared" si="8"/>
        <v>0</v>
      </c>
    </row>
    <row r="161" spans="1:12">
      <c r="A161" s="202">
        <v>153</v>
      </c>
      <c r="B161" s="27" t="s">
        <v>307</v>
      </c>
      <c r="C161" s="193" t="s">
        <v>308</v>
      </c>
      <c r="D161" s="191" t="s">
        <v>449</v>
      </c>
      <c r="E161" s="7"/>
      <c r="F161" s="7"/>
      <c r="G161" s="184">
        <v>1</v>
      </c>
      <c r="H161" s="78"/>
      <c r="I161" s="79">
        <f t="shared" si="6"/>
        <v>0</v>
      </c>
      <c r="J161" s="80"/>
      <c r="K161" s="81">
        <f t="shared" si="7"/>
        <v>0</v>
      </c>
      <c r="L161" s="82">
        <f t="shared" si="8"/>
        <v>0</v>
      </c>
    </row>
    <row r="162" spans="1:12">
      <c r="A162" s="202">
        <v>154</v>
      </c>
      <c r="B162" s="28" t="s">
        <v>309</v>
      </c>
      <c r="C162" s="193" t="s">
        <v>310</v>
      </c>
      <c r="D162" s="191" t="s">
        <v>449</v>
      </c>
      <c r="E162" s="7"/>
      <c r="F162" s="7"/>
      <c r="G162" s="184">
        <v>1</v>
      </c>
      <c r="H162" s="78"/>
      <c r="I162" s="79">
        <f t="shared" si="6"/>
        <v>0</v>
      </c>
      <c r="J162" s="80"/>
      <c r="K162" s="81">
        <f t="shared" si="7"/>
        <v>0</v>
      </c>
      <c r="L162" s="82">
        <f t="shared" si="8"/>
        <v>0</v>
      </c>
    </row>
    <row r="163" spans="1:12">
      <c r="A163" s="202">
        <v>155</v>
      </c>
      <c r="B163" s="27" t="s">
        <v>311</v>
      </c>
      <c r="C163" s="193" t="s">
        <v>312</v>
      </c>
      <c r="D163" s="191" t="s">
        <v>449</v>
      </c>
      <c r="E163" s="7"/>
      <c r="F163" s="7"/>
      <c r="G163" s="184">
        <v>1</v>
      </c>
      <c r="H163" s="78"/>
      <c r="I163" s="79">
        <f t="shared" si="6"/>
        <v>0</v>
      </c>
      <c r="J163" s="80"/>
      <c r="K163" s="81">
        <f t="shared" si="7"/>
        <v>0</v>
      </c>
      <c r="L163" s="82">
        <f t="shared" si="8"/>
        <v>0</v>
      </c>
    </row>
    <row r="164" spans="1:12">
      <c r="A164" s="202">
        <v>156</v>
      </c>
      <c r="B164" s="28" t="s">
        <v>313</v>
      </c>
      <c r="C164" s="193" t="s">
        <v>314</v>
      </c>
      <c r="D164" s="191" t="s">
        <v>454</v>
      </c>
      <c r="E164" s="7"/>
      <c r="F164" s="7"/>
      <c r="G164" s="184">
        <v>1</v>
      </c>
      <c r="H164" s="78"/>
      <c r="I164" s="79">
        <f t="shared" si="6"/>
        <v>0</v>
      </c>
      <c r="J164" s="80"/>
      <c r="K164" s="81">
        <f t="shared" si="7"/>
        <v>0</v>
      </c>
      <c r="L164" s="82">
        <f t="shared" si="8"/>
        <v>0</v>
      </c>
    </row>
    <row r="165" spans="1:12">
      <c r="A165" s="202">
        <v>157</v>
      </c>
      <c r="B165" s="27" t="s">
        <v>315</v>
      </c>
      <c r="C165" s="193" t="s">
        <v>316</v>
      </c>
      <c r="D165" s="191" t="s">
        <v>449</v>
      </c>
      <c r="E165" s="7"/>
      <c r="F165" s="7"/>
      <c r="G165" s="184">
        <v>1</v>
      </c>
      <c r="H165" s="78"/>
      <c r="I165" s="79">
        <f t="shared" si="6"/>
        <v>0</v>
      </c>
      <c r="J165" s="80"/>
      <c r="K165" s="81">
        <f t="shared" si="7"/>
        <v>0</v>
      </c>
      <c r="L165" s="82">
        <f t="shared" si="8"/>
        <v>0</v>
      </c>
    </row>
    <row r="166" spans="1:12">
      <c r="A166" s="202">
        <v>158</v>
      </c>
      <c r="B166" s="28" t="s">
        <v>317</v>
      </c>
      <c r="C166" s="193" t="s">
        <v>318</v>
      </c>
      <c r="D166" s="191" t="s">
        <v>450</v>
      </c>
      <c r="E166" s="7"/>
      <c r="F166" s="7"/>
      <c r="G166" s="184">
        <v>1</v>
      </c>
      <c r="H166" s="78"/>
      <c r="I166" s="79">
        <f t="shared" si="6"/>
        <v>0</v>
      </c>
      <c r="J166" s="80"/>
      <c r="K166" s="81">
        <f t="shared" si="7"/>
        <v>0</v>
      </c>
      <c r="L166" s="82">
        <f t="shared" si="8"/>
        <v>0</v>
      </c>
    </row>
    <row r="167" spans="1:12">
      <c r="A167" s="202">
        <v>159</v>
      </c>
      <c r="B167" s="27" t="s">
        <v>319</v>
      </c>
      <c r="C167" s="193" t="s">
        <v>320</v>
      </c>
      <c r="D167" s="191" t="s">
        <v>449</v>
      </c>
      <c r="E167" s="7"/>
      <c r="F167" s="7"/>
      <c r="G167" s="184">
        <v>1</v>
      </c>
      <c r="H167" s="78"/>
      <c r="I167" s="79">
        <f t="shared" si="6"/>
        <v>0</v>
      </c>
      <c r="J167" s="80"/>
      <c r="K167" s="81">
        <f t="shared" si="7"/>
        <v>0</v>
      </c>
      <c r="L167" s="82">
        <f t="shared" si="8"/>
        <v>0</v>
      </c>
    </row>
    <row r="168" spans="1:12">
      <c r="A168" s="202">
        <v>160</v>
      </c>
      <c r="B168" s="27" t="s">
        <v>321</v>
      </c>
      <c r="C168" s="193" t="s">
        <v>322</v>
      </c>
      <c r="D168" s="191" t="s">
        <v>457</v>
      </c>
      <c r="E168" s="7"/>
      <c r="F168" s="7"/>
      <c r="G168" s="184">
        <v>1</v>
      </c>
      <c r="H168" s="78"/>
      <c r="I168" s="79">
        <f t="shared" si="6"/>
        <v>0</v>
      </c>
      <c r="J168" s="80"/>
      <c r="K168" s="81">
        <f t="shared" si="7"/>
        <v>0</v>
      </c>
      <c r="L168" s="82">
        <f t="shared" si="8"/>
        <v>0</v>
      </c>
    </row>
    <row r="169" spans="1:12">
      <c r="A169" s="202">
        <v>161</v>
      </c>
      <c r="B169" s="27" t="s">
        <v>323</v>
      </c>
      <c r="C169" s="193" t="s">
        <v>324</v>
      </c>
      <c r="D169" s="191" t="s">
        <v>449</v>
      </c>
      <c r="E169" s="7"/>
      <c r="F169" s="7"/>
      <c r="G169" s="184">
        <v>1</v>
      </c>
      <c r="H169" s="78"/>
      <c r="I169" s="79">
        <f t="shared" si="6"/>
        <v>0</v>
      </c>
      <c r="J169" s="80"/>
      <c r="K169" s="81">
        <f t="shared" si="7"/>
        <v>0</v>
      </c>
      <c r="L169" s="82">
        <f t="shared" si="8"/>
        <v>0</v>
      </c>
    </row>
    <row r="170" spans="1:12">
      <c r="A170" s="202">
        <v>162</v>
      </c>
      <c r="B170" s="27" t="s">
        <v>325</v>
      </c>
      <c r="C170" s="193" t="s">
        <v>326</v>
      </c>
      <c r="D170" s="191" t="s">
        <v>450</v>
      </c>
      <c r="E170" s="7"/>
      <c r="F170" s="7"/>
      <c r="G170" s="184">
        <v>1</v>
      </c>
      <c r="H170" s="78"/>
      <c r="I170" s="79">
        <f t="shared" si="6"/>
        <v>0</v>
      </c>
      <c r="J170" s="80"/>
      <c r="K170" s="81">
        <f t="shared" si="7"/>
        <v>0</v>
      </c>
      <c r="L170" s="82">
        <f t="shared" si="8"/>
        <v>0</v>
      </c>
    </row>
    <row r="171" spans="1:12">
      <c r="A171" s="202">
        <v>163</v>
      </c>
      <c r="B171" s="28" t="s">
        <v>327</v>
      </c>
      <c r="C171" s="196" t="s">
        <v>328</v>
      </c>
      <c r="D171" s="191" t="s">
        <v>457</v>
      </c>
      <c r="E171" s="7"/>
      <c r="F171" s="7"/>
      <c r="G171" s="184">
        <v>1</v>
      </c>
      <c r="H171" s="78"/>
      <c r="I171" s="79">
        <f t="shared" si="6"/>
        <v>0</v>
      </c>
      <c r="J171" s="80"/>
      <c r="K171" s="81">
        <f t="shared" si="7"/>
        <v>0</v>
      </c>
      <c r="L171" s="82">
        <f t="shared" si="8"/>
        <v>0</v>
      </c>
    </row>
    <row r="172" spans="1:12">
      <c r="A172" s="202">
        <v>164</v>
      </c>
      <c r="B172" s="27" t="s">
        <v>329</v>
      </c>
      <c r="C172" s="193" t="s">
        <v>330</v>
      </c>
      <c r="D172" s="191" t="s">
        <v>451</v>
      </c>
      <c r="E172" s="7"/>
      <c r="F172" s="7"/>
      <c r="G172" s="184">
        <v>1</v>
      </c>
      <c r="H172" s="78"/>
      <c r="I172" s="79">
        <f t="shared" si="6"/>
        <v>0</v>
      </c>
      <c r="J172" s="80"/>
      <c r="K172" s="81">
        <f t="shared" si="7"/>
        <v>0</v>
      </c>
      <c r="L172" s="82">
        <f t="shared" si="8"/>
        <v>0</v>
      </c>
    </row>
    <row r="173" spans="1:12">
      <c r="A173" s="202">
        <v>165</v>
      </c>
      <c r="B173" s="27" t="s">
        <v>331</v>
      </c>
      <c r="C173" s="193" t="s">
        <v>332</v>
      </c>
      <c r="D173" s="191" t="s">
        <v>449</v>
      </c>
      <c r="E173" s="7"/>
      <c r="F173" s="7"/>
      <c r="G173" s="184">
        <v>1</v>
      </c>
      <c r="H173" s="78"/>
      <c r="I173" s="79">
        <f t="shared" si="6"/>
        <v>0</v>
      </c>
      <c r="J173" s="80"/>
      <c r="K173" s="81">
        <f t="shared" si="7"/>
        <v>0</v>
      </c>
      <c r="L173" s="82">
        <f t="shared" si="8"/>
        <v>0</v>
      </c>
    </row>
    <row r="174" spans="1:12">
      <c r="A174" s="202">
        <v>166</v>
      </c>
      <c r="B174" s="28" t="s">
        <v>333</v>
      </c>
      <c r="C174" s="193" t="s">
        <v>334</v>
      </c>
      <c r="D174" s="191" t="s">
        <v>449</v>
      </c>
      <c r="E174" s="7"/>
      <c r="F174" s="7"/>
      <c r="G174" s="184">
        <v>1</v>
      </c>
      <c r="H174" s="78"/>
      <c r="I174" s="79">
        <f t="shared" si="6"/>
        <v>0</v>
      </c>
      <c r="J174" s="80"/>
      <c r="K174" s="81">
        <f t="shared" si="7"/>
        <v>0</v>
      </c>
      <c r="L174" s="82">
        <f t="shared" si="8"/>
        <v>0</v>
      </c>
    </row>
    <row r="175" spans="1:12">
      <c r="A175" s="202">
        <v>167</v>
      </c>
      <c r="B175" s="27" t="s">
        <v>335</v>
      </c>
      <c r="C175" s="193" t="s">
        <v>336</v>
      </c>
      <c r="D175" s="191" t="s">
        <v>449</v>
      </c>
      <c r="E175" s="7"/>
      <c r="F175" s="7"/>
      <c r="G175" s="184">
        <v>1</v>
      </c>
      <c r="H175" s="78"/>
      <c r="I175" s="79">
        <f t="shared" si="6"/>
        <v>0</v>
      </c>
      <c r="J175" s="80"/>
      <c r="K175" s="81">
        <f t="shared" si="7"/>
        <v>0</v>
      </c>
      <c r="L175" s="82">
        <f t="shared" si="8"/>
        <v>0</v>
      </c>
    </row>
    <row r="176" spans="1:12">
      <c r="A176" s="202">
        <v>168</v>
      </c>
      <c r="B176" s="27" t="s">
        <v>337</v>
      </c>
      <c r="C176" s="193" t="s">
        <v>338</v>
      </c>
      <c r="D176" s="191" t="s">
        <v>449</v>
      </c>
      <c r="E176" s="7"/>
      <c r="F176" s="7"/>
      <c r="G176" s="184">
        <v>1</v>
      </c>
      <c r="H176" s="78"/>
      <c r="I176" s="79">
        <f t="shared" si="6"/>
        <v>0</v>
      </c>
      <c r="J176" s="80"/>
      <c r="K176" s="81">
        <f t="shared" si="7"/>
        <v>0</v>
      </c>
      <c r="L176" s="82">
        <f t="shared" si="8"/>
        <v>0</v>
      </c>
    </row>
    <row r="177" spans="1:12">
      <c r="A177" s="202">
        <v>169</v>
      </c>
      <c r="B177" s="29" t="s">
        <v>339</v>
      </c>
      <c r="C177" s="198" t="s">
        <v>340</v>
      </c>
      <c r="D177" s="199" t="s">
        <v>451</v>
      </c>
      <c r="E177" s="7"/>
      <c r="F177" s="7"/>
      <c r="G177" s="184">
        <v>1</v>
      </c>
      <c r="H177" s="78"/>
      <c r="I177" s="79">
        <f t="shared" si="6"/>
        <v>0</v>
      </c>
      <c r="J177" s="80"/>
      <c r="K177" s="81">
        <f t="shared" si="7"/>
        <v>0</v>
      </c>
      <c r="L177" s="82">
        <f t="shared" si="8"/>
        <v>0</v>
      </c>
    </row>
    <row r="178" spans="1:12">
      <c r="A178" s="202">
        <v>170</v>
      </c>
      <c r="B178" s="27" t="s">
        <v>341</v>
      </c>
      <c r="C178" s="193" t="s">
        <v>342</v>
      </c>
      <c r="D178" s="191" t="s">
        <v>454</v>
      </c>
      <c r="E178" s="7"/>
      <c r="F178" s="7"/>
      <c r="G178" s="184">
        <v>1</v>
      </c>
      <c r="H178" s="78"/>
      <c r="I178" s="79">
        <f t="shared" si="6"/>
        <v>0</v>
      </c>
      <c r="J178" s="80"/>
      <c r="K178" s="81">
        <f t="shared" si="7"/>
        <v>0</v>
      </c>
      <c r="L178" s="82">
        <f t="shared" si="8"/>
        <v>0</v>
      </c>
    </row>
    <row r="179" spans="1:12">
      <c r="A179" s="202">
        <v>171</v>
      </c>
      <c r="B179" s="27" t="s">
        <v>343</v>
      </c>
      <c r="C179" s="190" t="s">
        <v>344</v>
      </c>
      <c r="D179" s="191" t="s">
        <v>449</v>
      </c>
      <c r="E179" s="7"/>
      <c r="F179" s="7"/>
      <c r="G179" s="184">
        <v>1</v>
      </c>
      <c r="H179" s="78"/>
      <c r="I179" s="79">
        <f t="shared" si="6"/>
        <v>0</v>
      </c>
      <c r="J179" s="80"/>
      <c r="K179" s="81">
        <f t="shared" si="7"/>
        <v>0</v>
      </c>
      <c r="L179" s="82">
        <f t="shared" si="8"/>
        <v>0</v>
      </c>
    </row>
    <row r="180" spans="1:12">
      <c r="A180" s="202">
        <v>172</v>
      </c>
      <c r="B180" s="27" t="s">
        <v>345</v>
      </c>
      <c r="C180" s="190" t="s">
        <v>346</v>
      </c>
      <c r="D180" s="191" t="s">
        <v>454</v>
      </c>
      <c r="E180" s="7"/>
      <c r="F180" s="7"/>
      <c r="G180" s="184">
        <v>1</v>
      </c>
      <c r="H180" s="78"/>
      <c r="I180" s="79">
        <f t="shared" si="6"/>
        <v>0</v>
      </c>
      <c r="J180" s="80"/>
      <c r="K180" s="81">
        <f t="shared" si="7"/>
        <v>0</v>
      </c>
      <c r="L180" s="82">
        <f t="shared" si="8"/>
        <v>0</v>
      </c>
    </row>
    <row r="181" spans="1:12">
      <c r="A181" s="202">
        <v>173</v>
      </c>
      <c r="B181" s="27" t="s">
        <v>347</v>
      </c>
      <c r="C181" s="190" t="s">
        <v>348</v>
      </c>
      <c r="D181" s="191" t="s">
        <v>454</v>
      </c>
      <c r="E181" s="7"/>
      <c r="F181" s="7"/>
      <c r="G181" s="184">
        <v>1</v>
      </c>
      <c r="H181" s="78"/>
      <c r="I181" s="79">
        <f t="shared" si="6"/>
        <v>0</v>
      </c>
      <c r="J181" s="80"/>
      <c r="K181" s="81">
        <f t="shared" si="7"/>
        <v>0</v>
      </c>
      <c r="L181" s="82">
        <f t="shared" si="8"/>
        <v>0</v>
      </c>
    </row>
    <row r="182" spans="1:12">
      <c r="A182" s="202">
        <v>174</v>
      </c>
      <c r="B182" s="27" t="s">
        <v>349</v>
      </c>
      <c r="C182" s="193" t="s">
        <v>350</v>
      </c>
      <c r="D182" s="191" t="s">
        <v>454</v>
      </c>
      <c r="E182" s="7"/>
      <c r="F182" s="7"/>
      <c r="G182" s="184">
        <v>1</v>
      </c>
      <c r="H182" s="78"/>
      <c r="I182" s="79">
        <f t="shared" si="6"/>
        <v>0</v>
      </c>
      <c r="J182" s="80"/>
      <c r="K182" s="81">
        <f t="shared" si="7"/>
        <v>0</v>
      </c>
      <c r="L182" s="82">
        <f t="shared" si="8"/>
        <v>0</v>
      </c>
    </row>
    <row r="183" spans="1:12">
      <c r="A183" s="202">
        <v>175</v>
      </c>
      <c r="B183" s="28" t="s">
        <v>351</v>
      </c>
      <c r="C183" s="193" t="s">
        <v>352</v>
      </c>
      <c r="D183" s="191" t="s">
        <v>449</v>
      </c>
      <c r="E183" s="7"/>
      <c r="F183" s="7"/>
      <c r="G183" s="184">
        <v>1</v>
      </c>
      <c r="H183" s="78"/>
      <c r="I183" s="79">
        <f t="shared" si="6"/>
        <v>0</v>
      </c>
      <c r="J183" s="80"/>
      <c r="K183" s="81">
        <f t="shared" si="7"/>
        <v>0</v>
      </c>
      <c r="L183" s="82">
        <f t="shared" si="8"/>
        <v>0</v>
      </c>
    </row>
    <row r="184" spans="1:12">
      <c r="A184" s="202">
        <v>176</v>
      </c>
      <c r="B184" s="27" t="s">
        <v>353</v>
      </c>
      <c r="C184" s="193" t="s">
        <v>354</v>
      </c>
      <c r="D184" s="191" t="s">
        <v>451</v>
      </c>
      <c r="E184" s="7"/>
      <c r="F184" s="7"/>
      <c r="G184" s="184">
        <v>1</v>
      </c>
      <c r="H184" s="78"/>
      <c r="I184" s="79">
        <f t="shared" si="6"/>
        <v>0</v>
      </c>
      <c r="J184" s="80"/>
      <c r="K184" s="81">
        <f t="shared" si="7"/>
        <v>0</v>
      </c>
      <c r="L184" s="82">
        <f t="shared" si="8"/>
        <v>0</v>
      </c>
    </row>
    <row r="185" spans="1:12">
      <c r="A185" s="202">
        <v>177</v>
      </c>
      <c r="B185" s="27" t="s">
        <v>355</v>
      </c>
      <c r="C185" s="193" t="s">
        <v>356</v>
      </c>
      <c r="D185" s="191" t="s">
        <v>449</v>
      </c>
      <c r="E185" s="7"/>
      <c r="F185" s="7"/>
      <c r="G185" s="184">
        <v>1</v>
      </c>
      <c r="H185" s="78"/>
      <c r="I185" s="79">
        <f t="shared" si="6"/>
        <v>0</v>
      </c>
      <c r="J185" s="80"/>
      <c r="K185" s="81">
        <f t="shared" si="7"/>
        <v>0</v>
      </c>
      <c r="L185" s="82">
        <f t="shared" si="8"/>
        <v>0</v>
      </c>
    </row>
    <row r="186" spans="1:12">
      <c r="A186" s="202">
        <v>178</v>
      </c>
      <c r="B186" s="28" t="s">
        <v>357</v>
      </c>
      <c r="C186" s="193" t="s">
        <v>358</v>
      </c>
      <c r="D186" s="191" t="s">
        <v>449</v>
      </c>
      <c r="E186" s="7"/>
      <c r="F186" s="7"/>
      <c r="G186" s="184">
        <v>1</v>
      </c>
      <c r="H186" s="78"/>
      <c r="I186" s="79">
        <f t="shared" si="6"/>
        <v>0</v>
      </c>
      <c r="J186" s="80"/>
      <c r="K186" s="81">
        <f t="shared" si="7"/>
        <v>0</v>
      </c>
      <c r="L186" s="82">
        <f t="shared" si="8"/>
        <v>0</v>
      </c>
    </row>
    <row r="187" spans="1:12">
      <c r="A187" s="202">
        <v>179</v>
      </c>
      <c r="B187" s="27" t="s">
        <v>359</v>
      </c>
      <c r="C187" s="193" t="s">
        <v>360</v>
      </c>
      <c r="D187" s="191" t="s">
        <v>449</v>
      </c>
      <c r="E187" s="7"/>
      <c r="F187" s="7"/>
      <c r="G187" s="184">
        <v>1</v>
      </c>
      <c r="H187" s="78"/>
      <c r="I187" s="79">
        <f t="shared" si="6"/>
        <v>0</v>
      </c>
      <c r="J187" s="80"/>
      <c r="K187" s="81">
        <f t="shared" si="7"/>
        <v>0</v>
      </c>
      <c r="L187" s="82">
        <f t="shared" si="8"/>
        <v>0</v>
      </c>
    </row>
    <row r="188" spans="1:12">
      <c r="A188" s="202">
        <v>180</v>
      </c>
      <c r="B188" s="27" t="s">
        <v>361</v>
      </c>
      <c r="C188" s="193" t="s">
        <v>362</v>
      </c>
      <c r="D188" s="191" t="s">
        <v>449</v>
      </c>
      <c r="E188" s="7"/>
      <c r="F188" s="7"/>
      <c r="G188" s="184">
        <v>1</v>
      </c>
      <c r="H188" s="78"/>
      <c r="I188" s="79">
        <f t="shared" si="6"/>
        <v>0</v>
      </c>
      <c r="J188" s="80"/>
      <c r="K188" s="81">
        <f t="shared" si="7"/>
        <v>0</v>
      </c>
      <c r="L188" s="82">
        <f t="shared" si="8"/>
        <v>0</v>
      </c>
    </row>
    <row r="189" spans="1:12">
      <c r="A189" s="202">
        <v>181</v>
      </c>
      <c r="B189" s="27" t="s">
        <v>363</v>
      </c>
      <c r="C189" s="193" t="s">
        <v>364</v>
      </c>
      <c r="D189" s="191" t="s">
        <v>451</v>
      </c>
      <c r="E189" s="7"/>
      <c r="F189" s="7"/>
      <c r="G189" s="184">
        <v>1</v>
      </c>
      <c r="H189" s="78"/>
      <c r="I189" s="79">
        <f t="shared" si="6"/>
        <v>0</v>
      </c>
      <c r="J189" s="80"/>
      <c r="K189" s="81">
        <f t="shared" si="7"/>
        <v>0</v>
      </c>
      <c r="L189" s="82">
        <f t="shared" si="8"/>
        <v>0</v>
      </c>
    </row>
    <row r="190" spans="1:12">
      <c r="A190" s="202">
        <v>182</v>
      </c>
      <c r="B190" s="27" t="s">
        <v>365</v>
      </c>
      <c r="C190" s="193" t="s">
        <v>366</v>
      </c>
      <c r="D190" s="191" t="s">
        <v>457</v>
      </c>
      <c r="E190" s="7"/>
      <c r="F190" s="7"/>
      <c r="G190" s="184">
        <v>1</v>
      </c>
      <c r="H190" s="78"/>
      <c r="I190" s="79">
        <f t="shared" si="6"/>
        <v>0</v>
      </c>
      <c r="J190" s="80"/>
      <c r="K190" s="81">
        <f t="shared" si="7"/>
        <v>0</v>
      </c>
      <c r="L190" s="82">
        <f t="shared" si="8"/>
        <v>0</v>
      </c>
    </row>
    <row r="191" spans="1:12">
      <c r="A191" s="202">
        <v>183</v>
      </c>
      <c r="B191" s="27" t="s">
        <v>367</v>
      </c>
      <c r="C191" s="193" t="s">
        <v>368</v>
      </c>
      <c r="D191" s="191" t="s">
        <v>449</v>
      </c>
      <c r="E191" s="7"/>
      <c r="F191" s="7"/>
      <c r="G191" s="184">
        <v>1</v>
      </c>
      <c r="H191" s="78"/>
      <c r="I191" s="79">
        <f t="shared" si="6"/>
        <v>0</v>
      </c>
      <c r="J191" s="80"/>
      <c r="K191" s="81">
        <f t="shared" si="7"/>
        <v>0</v>
      </c>
      <c r="L191" s="82">
        <f t="shared" si="8"/>
        <v>0</v>
      </c>
    </row>
    <row r="192" spans="1:12">
      <c r="A192" s="202">
        <v>184</v>
      </c>
      <c r="B192" s="28" t="s">
        <v>369</v>
      </c>
      <c r="C192" s="193" t="s">
        <v>370</v>
      </c>
      <c r="D192" s="191" t="s">
        <v>454</v>
      </c>
      <c r="E192" s="7"/>
      <c r="F192" s="7"/>
      <c r="G192" s="184">
        <v>1</v>
      </c>
      <c r="H192" s="78"/>
      <c r="I192" s="79">
        <f t="shared" si="6"/>
        <v>0</v>
      </c>
      <c r="J192" s="80"/>
      <c r="K192" s="81">
        <f t="shared" si="7"/>
        <v>0</v>
      </c>
      <c r="L192" s="82">
        <f t="shared" si="8"/>
        <v>0</v>
      </c>
    </row>
    <row r="193" spans="1:12">
      <c r="A193" s="202">
        <v>185</v>
      </c>
      <c r="B193" s="27" t="s">
        <v>371</v>
      </c>
      <c r="C193" s="193" t="s">
        <v>372</v>
      </c>
      <c r="D193" s="191" t="s">
        <v>449</v>
      </c>
      <c r="E193" s="7"/>
      <c r="F193" s="7"/>
      <c r="G193" s="184">
        <v>1</v>
      </c>
      <c r="H193" s="78"/>
      <c r="I193" s="79">
        <f t="shared" si="6"/>
        <v>0</v>
      </c>
      <c r="J193" s="80"/>
      <c r="K193" s="81">
        <f t="shared" si="7"/>
        <v>0</v>
      </c>
      <c r="L193" s="82">
        <f t="shared" si="8"/>
        <v>0</v>
      </c>
    </row>
    <row r="194" spans="1:12">
      <c r="A194" s="202">
        <v>186</v>
      </c>
      <c r="B194" s="27" t="s">
        <v>373</v>
      </c>
      <c r="C194" s="193" t="s">
        <v>374</v>
      </c>
      <c r="D194" s="191" t="s">
        <v>454</v>
      </c>
      <c r="E194" s="7"/>
      <c r="F194" s="7"/>
      <c r="G194" s="184">
        <v>1</v>
      </c>
      <c r="H194" s="78"/>
      <c r="I194" s="79">
        <f t="shared" si="6"/>
        <v>0</v>
      </c>
      <c r="J194" s="80"/>
      <c r="K194" s="81">
        <f t="shared" si="7"/>
        <v>0</v>
      </c>
      <c r="L194" s="82">
        <f t="shared" si="8"/>
        <v>0</v>
      </c>
    </row>
    <row r="195" spans="1:12">
      <c r="A195" s="202">
        <v>187</v>
      </c>
      <c r="B195" s="27" t="s">
        <v>375</v>
      </c>
      <c r="C195" s="196" t="s">
        <v>376</v>
      </c>
      <c r="D195" s="191" t="s">
        <v>449</v>
      </c>
      <c r="E195" s="7"/>
      <c r="F195" s="7"/>
      <c r="G195" s="184">
        <v>1</v>
      </c>
      <c r="H195" s="78"/>
      <c r="I195" s="79">
        <f t="shared" si="6"/>
        <v>0</v>
      </c>
      <c r="J195" s="80"/>
      <c r="K195" s="81">
        <f t="shared" si="7"/>
        <v>0</v>
      </c>
      <c r="L195" s="82">
        <f t="shared" si="8"/>
        <v>0</v>
      </c>
    </row>
    <row r="196" spans="1:12">
      <c r="A196" s="202">
        <v>188</v>
      </c>
      <c r="B196" s="28" t="s">
        <v>377</v>
      </c>
      <c r="C196" s="193" t="s">
        <v>378</v>
      </c>
      <c r="D196" s="191" t="s">
        <v>454</v>
      </c>
      <c r="E196" s="7"/>
      <c r="F196" s="7"/>
      <c r="G196" s="184">
        <v>1</v>
      </c>
      <c r="H196" s="78"/>
      <c r="I196" s="79">
        <f t="shared" si="6"/>
        <v>0</v>
      </c>
      <c r="J196" s="80"/>
      <c r="K196" s="81">
        <f t="shared" si="7"/>
        <v>0</v>
      </c>
      <c r="L196" s="82">
        <f t="shared" si="8"/>
        <v>0</v>
      </c>
    </row>
    <row r="197" spans="1:12">
      <c r="A197" s="202">
        <v>189</v>
      </c>
      <c r="B197" s="28" t="s">
        <v>379</v>
      </c>
      <c r="C197" s="193" t="s">
        <v>380</v>
      </c>
      <c r="D197" s="191" t="s">
        <v>454</v>
      </c>
      <c r="E197" s="7"/>
      <c r="F197" s="7"/>
      <c r="G197" s="184">
        <v>1</v>
      </c>
      <c r="H197" s="78"/>
      <c r="I197" s="79">
        <f t="shared" si="6"/>
        <v>0</v>
      </c>
      <c r="J197" s="80"/>
      <c r="K197" s="81">
        <f t="shared" si="7"/>
        <v>0</v>
      </c>
      <c r="L197" s="82">
        <f t="shared" si="8"/>
        <v>0</v>
      </c>
    </row>
    <row r="198" spans="1:12">
      <c r="A198" s="202">
        <v>190</v>
      </c>
      <c r="B198" s="27" t="s">
        <v>381</v>
      </c>
      <c r="C198" s="196" t="s">
        <v>382</v>
      </c>
      <c r="D198" s="191" t="s">
        <v>450</v>
      </c>
      <c r="E198" s="7"/>
      <c r="F198" s="7"/>
      <c r="G198" s="184">
        <v>1</v>
      </c>
      <c r="H198" s="78"/>
      <c r="I198" s="79">
        <f t="shared" si="6"/>
        <v>0</v>
      </c>
      <c r="J198" s="80"/>
      <c r="K198" s="81">
        <f t="shared" si="7"/>
        <v>0</v>
      </c>
      <c r="L198" s="82">
        <f t="shared" si="8"/>
        <v>0</v>
      </c>
    </row>
    <row r="199" spans="1:12">
      <c r="A199" s="202">
        <v>191</v>
      </c>
      <c r="B199" s="28" t="s">
        <v>383</v>
      </c>
      <c r="C199" s="193" t="s">
        <v>384</v>
      </c>
      <c r="D199" s="191" t="s">
        <v>457</v>
      </c>
      <c r="E199" s="7"/>
      <c r="F199" s="7"/>
      <c r="G199" s="184">
        <v>1</v>
      </c>
      <c r="H199" s="78"/>
      <c r="I199" s="79">
        <f t="shared" si="6"/>
        <v>0</v>
      </c>
      <c r="J199" s="80"/>
      <c r="K199" s="81">
        <f t="shared" si="7"/>
        <v>0</v>
      </c>
      <c r="L199" s="82">
        <f t="shared" si="8"/>
        <v>0</v>
      </c>
    </row>
    <row r="200" spans="1:12">
      <c r="A200" s="202">
        <v>192</v>
      </c>
      <c r="B200" s="28" t="s">
        <v>385</v>
      </c>
      <c r="C200" s="193" t="s">
        <v>386</v>
      </c>
      <c r="D200" s="191" t="s">
        <v>454</v>
      </c>
      <c r="E200" s="7"/>
      <c r="F200" s="7"/>
      <c r="G200" s="184">
        <v>1</v>
      </c>
      <c r="H200" s="78"/>
      <c r="I200" s="79">
        <f t="shared" si="6"/>
        <v>0</v>
      </c>
      <c r="J200" s="80"/>
      <c r="K200" s="81">
        <f t="shared" si="7"/>
        <v>0</v>
      </c>
      <c r="L200" s="82">
        <f t="shared" si="8"/>
        <v>0</v>
      </c>
    </row>
    <row r="201" spans="1:12">
      <c r="A201" s="202">
        <v>193</v>
      </c>
      <c r="B201" s="28" t="s">
        <v>387</v>
      </c>
      <c r="C201" s="193" t="s">
        <v>388</v>
      </c>
      <c r="D201" s="191" t="s">
        <v>454</v>
      </c>
      <c r="E201" s="7"/>
      <c r="F201" s="7"/>
      <c r="G201" s="184">
        <v>1</v>
      </c>
      <c r="H201" s="78"/>
      <c r="I201" s="79">
        <f t="shared" si="6"/>
        <v>0</v>
      </c>
      <c r="J201" s="80"/>
      <c r="K201" s="81">
        <f t="shared" si="7"/>
        <v>0</v>
      </c>
      <c r="L201" s="82">
        <f t="shared" si="8"/>
        <v>0</v>
      </c>
    </row>
    <row r="202" spans="1:12">
      <c r="A202" s="202">
        <v>194</v>
      </c>
      <c r="B202" s="28" t="s">
        <v>389</v>
      </c>
      <c r="C202" s="193" t="s">
        <v>390</v>
      </c>
      <c r="D202" s="191" t="s">
        <v>454</v>
      </c>
      <c r="E202" s="7"/>
      <c r="F202" s="7"/>
      <c r="G202" s="184">
        <v>1</v>
      </c>
      <c r="H202" s="78"/>
      <c r="I202" s="79">
        <f t="shared" ref="I202:I258" si="9">H202*G202</f>
        <v>0</v>
      </c>
      <c r="J202" s="80"/>
      <c r="K202" s="81">
        <f t="shared" ref="K202:K258" si="10">J202*I202</f>
        <v>0</v>
      </c>
      <c r="L202" s="82">
        <f t="shared" ref="L202:L231" si="11">I202+K202</f>
        <v>0</v>
      </c>
    </row>
    <row r="203" spans="1:12">
      <c r="A203" s="202">
        <v>195</v>
      </c>
      <c r="B203" s="27" t="s">
        <v>391</v>
      </c>
      <c r="C203" s="193" t="s">
        <v>392</v>
      </c>
      <c r="D203" s="191" t="s">
        <v>449</v>
      </c>
      <c r="E203" s="7"/>
      <c r="F203" s="7"/>
      <c r="G203" s="184">
        <v>1</v>
      </c>
      <c r="H203" s="78"/>
      <c r="I203" s="79">
        <f t="shared" si="9"/>
        <v>0</v>
      </c>
      <c r="J203" s="80"/>
      <c r="K203" s="81">
        <f t="shared" si="10"/>
        <v>0</v>
      </c>
      <c r="L203" s="82">
        <f t="shared" si="11"/>
        <v>0</v>
      </c>
    </row>
    <row r="204" spans="1:12">
      <c r="A204" s="202">
        <v>196</v>
      </c>
      <c r="B204" s="28" t="s">
        <v>393</v>
      </c>
      <c r="C204" s="193" t="s">
        <v>394</v>
      </c>
      <c r="D204" s="199" t="s">
        <v>451</v>
      </c>
      <c r="E204" s="7"/>
      <c r="F204" s="7"/>
      <c r="G204" s="184">
        <v>1</v>
      </c>
      <c r="H204" s="87"/>
      <c r="I204" s="79">
        <f t="shared" si="9"/>
        <v>0</v>
      </c>
      <c r="J204" s="80"/>
      <c r="K204" s="81">
        <f t="shared" si="10"/>
        <v>0</v>
      </c>
      <c r="L204" s="82">
        <f t="shared" si="11"/>
        <v>0</v>
      </c>
    </row>
    <row r="205" spans="1:12">
      <c r="A205" s="202">
        <v>197</v>
      </c>
      <c r="B205" s="28" t="s">
        <v>395</v>
      </c>
      <c r="C205" s="193" t="s">
        <v>396</v>
      </c>
      <c r="D205" s="199" t="s">
        <v>449</v>
      </c>
      <c r="E205" s="7"/>
      <c r="F205" s="7"/>
      <c r="G205" s="184">
        <v>1</v>
      </c>
      <c r="H205" s="87"/>
      <c r="I205" s="79">
        <f t="shared" si="9"/>
        <v>0</v>
      </c>
      <c r="J205" s="80"/>
      <c r="K205" s="81">
        <f t="shared" si="10"/>
        <v>0</v>
      </c>
      <c r="L205" s="82">
        <f t="shared" si="11"/>
        <v>0</v>
      </c>
    </row>
    <row r="206" spans="1:12">
      <c r="A206" s="202">
        <v>198</v>
      </c>
      <c r="B206" s="27" t="s">
        <v>397</v>
      </c>
      <c r="C206" s="193" t="s">
        <v>398</v>
      </c>
      <c r="D206" s="199" t="s">
        <v>449</v>
      </c>
      <c r="E206" s="7"/>
      <c r="F206" s="7"/>
      <c r="G206" s="184">
        <v>1</v>
      </c>
      <c r="H206" s="87"/>
      <c r="I206" s="79">
        <f t="shared" si="9"/>
        <v>0</v>
      </c>
      <c r="J206" s="80"/>
      <c r="K206" s="81">
        <f t="shared" si="10"/>
        <v>0</v>
      </c>
      <c r="L206" s="82">
        <f t="shared" si="11"/>
        <v>0</v>
      </c>
    </row>
    <row r="207" spans="1:12">
      <c r="A207" s="202">
        <v>199</v>
      </c>
      <c r="B207" s="27" t="s">
        <v>399</v>
      </c>
      <c r="C207" s="193" t="s">
        <v>400</v>
      </c>
      <c r="D207" s="199" t="s">
        <v>449</v>
      </c>
      <c r="E207" s="7"/>
      <c r="F207" s="7"/>
      <c r="G207" s="184">
        <v>1</v>
      </c>
      <c r="H207" s="87"/>
      <c r="I207" s="79">
        <f t="shared" si="9"/>
        <v>0</v>
      </c>
      <c r="J207" s="80"/>
      <c r="K207" s="81">
        <f t="shared" si="10"/>
        <v>0</v>
      </c>
      <c r="L207" s="82">
        <f t="shared" si="11"/>
        <v>0</v>
      </c>
    </row>
    <row r="208" spans="1:12">
      <c r="A208" s="202">
        <v>200</v>
      </c>
      <c r="B208" s="28" t="s">
        <v>401</v>
      </c>
      <c r="C208" s="193" t="s">
        <v>402</v>
      </c>
      <c r="D208" s="199" t="s">
        <v>454</v>
      </c>
      <c r="E208" s="7"/>
      <c r="F208" s="7"/>
      <c r="G208" s="184">
        <v>1</v>
      </c>
      <c r="H208" s="87"/>
      <c r="I208" s="79">
        <f t="shared" si="9"/>
        <v>0</v>
      </c>
      <c r="J208" s="80"/>
      <c r="K208" s="81">
        <f t="shared" si="10"/>
        <v>0</v>
      </c>
      <c r="L208" s="82">
        <f t="shared" si="11"/>
        <v>0</v>
      </c>
    </row>
    <row r="209" spans="1:12">
      <c r="A209" s="202">
        <v>201</v>
      </c>
      <c r="B209" s="28" t="s">
        <v>403</v>
      </c>
      <c r="C209" s="193" t="s">
        <v>404</v>
      </c>
      <c r="D209" s="199" t="s">
        <v>454</v>
      </c>
      <c r="E209" s="7"/>
      <c r="F209" s="7"/>
      <c r="G209" s="184">
        <v>1</v>
      </c>
      <c r="H209" s="87"/>
      <c r="I209" s="79">
        <f t="shared" si="9"/>
        <v>0</v>
      </c>
      <c r="J209" s="80"/>
      <c r="K209" s="81">
        <f t="shared" si="10"/>
        <v>0</v>
      </c>
      <c r="L209" s="82">
        <f t="shared" si="11"/>
        <v>0</v>
      </c>
    </row>
    <row r="210" spans="1:12">
      <c r="A210" s="202">
        <v>202</v>
      </c>
      <c r="B210" s="27" t="s">
        <v>405</v>
      </c>
      <c r="C210" s="193" t="s">
        <v>406</v>
      </c>
      <c r="D210" s="199" t="s">
        <v>449</v>
      </c>
      <c r="E210" s="7"/>
      <c r="F210" s="7"/>
      <c r="G210" s="184">
        <v>1</v>
      </c>
      <c r="H210" s="87"/>
      <c r="I210" s="79">
        <f t="shared" si="9"/>
        <v>0</v>
      </c>
      <c r="J210" s="80"/>
      <c r="K210" s="81">
        <f t="shared" si="10"/>
        <v>0</v>
      </c>
      <c r="L210" s="82">
        <f t="shared" si="11"/>
        <v>0</v>
      </c>
    </row>
    <row r="211" spans="1:12">
      <c r="A211" s="202">
        <v>203</v>
      </c>
      <c r="B211" s="27" t="s">
        <v>407</v>
      </c>
      <c r="C211" s="193" t="s">
        <v>408</v>
      </c>
      <c r="D211" s="199" t="s">
        <v>449</v>
      </c>
      <c r="E211" s="7"/>
      <c r="F211" s="7"/>
      <c r="G211" s="184">
        <v>1</v>
      </c>
      <c r="H211" s="87"/>
      <c r="I211" s="79">
        <f t="shared" si="9"/>
        <v>0</v>
      </c>
      <c r="J211" s="80"/>
      <c r="K211" s="81">
        <f t="shared" si="10"/>
        <v>0</v>
      </c>
      <c r="L211" s="82">
        <f t="shared" si="11"/>
        <v>0</v>
      </c>
    </row>
    <row r="212" spans="1:12">
      <c r="A212" s="202">
        <v>204</v>
      </c>
      <c r="B212" s="27" t="s">
        <v>409</v>
      </c>
      <c r="C212" s="193" t="s">
        <v>410</v>
      </c>
      <c r="D212" s="199" t="s">
        <v>454</v>
      </c>
      <c r="E212" s="7"/>
      <c r="F212" s="7"/>
      <c r="G212" s="184">
        <v>1</v>
      </c>
      <c r="H212" s="87"/>
      <c r="I212" s="79">
        <f t="shared" si="9"/>
        <v>0</v>
      </c>
      <c r="J212" s="80"/>
      <c r="K212" s="81">
        <f t="shared" si="10"/>
        <v>0</v>
      </c>
      <c r="L212" s="82">
        <f t="shared" si="11"/>
        <v>0</v>
      </c>
    </row>
    <row r="213" spans="1:12">
      <c r="A213" s="202">
        <v>205</v>
      </c>
      <c r="B213" s="28" t="s">
        <v>411</v>
      </c>
      <c r="C213" s="193" t="s">
        <v>412</v>
      </c>
      <c r="D213" s="199" t="s">
        <v>454</v>
      </c>
      <c r="E213" s="7"/>
      <c r="F213" s="7"/>
      <c r="G213" s="184">
        <v>1</v>
      </c>
      <c r="H213" s="87"/>
      <c r="I213" s="79">
        <f t="shared" si="9"/>
        <v>0</v>
      </c>
      <c r="J213" s="80"/>
      <c r="K213" s="81">
        <f t="shared" si="10"/>
        <v>0</v>
      </c>
      <c r="L213" s="82">
        <f t="shared" si="11"/>
        <v>0</v>
      </c>
    </row>
    <row r="214" spans="1:12">
      <c r="A214" s="202">
        <v>206</v>
      </c>
      <c r="B214" s="27" t="s">
        <v>413</v>
      </c>
      <c r="C214" s="193" t="s">
        <v>414</v>
      </c>
      <c r="D214" s="199" t="s">
        <v>450</v>
      </c>
      <c r="E214" s="7"/>
      <c r="F214" s="7"/>
      <c r="G214" s="184">
        <v>1</v>
      </c>
      <c r="H214" s="87"/>
      <c r="I214" s="79">
        <f t="shared" si="9"/>
        <v>0</v>
      </c>
      <c r="J214" s="80"/>
      <c r="K214" s="81">
        <f t="shared" si="10"/>
        <v>0</v>
      </c>
      <c r="L214" s="82">
        <f t="shared" si="11"/>
        <v>0</v>
      </c>
    </row>
    <row r="215" spans="1:12">
      <c r="A215" s="202">
        <v>207</v>
      </c>
      <c r="B215" s="27" t="s">
        <v>415</v>
      </c>
      <c r="C215" s="193" t="s">
        <v>416</v>
      </c>
      <c r="D215" s="199" t="s">
        <v>451</v>
      </c>
      <c r="E215" s="7"/>
      <c r="F215" s="7"/>
      <c r="G215" s="184">
        <v>1</v>
      </c>
      <c r="H215" s="87"/>
      <c r="I215" s="79">
        <f t="shared" si="9"/>
        <v>0</v>
      </c>
      <c r="J215" s="80"/>
      <c r="K215" s="81">
        <f t="shared" si="10"/>
        <v>0</v>
      </c>
      <c r="L215" s="82">
        <f t="shared" si="11"/>
        <v>0</v>
      </c>
    </row>
    <row r="216" spans="1:12">
      <c r="A216" s="202">
        <v>209</v>
      </c>
      <c r="B216" s="27" t="s">
        <v>417</v>
      </c>
      <c r="C216" s="193" t="s">
        <v>418</v>
      </c>
      <c r="D216" s="199" t="s">
        <v>449</v>
      </c>
      <c r="E216" s="7"/>
      <c r="F216" s="7"/>
      <c r="G216" s="184">
        <v>1</v>
      </c>
      <c r="H216" s="87"/>
      <c r="I216" s="79">
        <f t="shared" si="9"/>
        <v>0</v>
      </c>
      <c r="J216" s="80"/>
      <c r="K216" s="81">
        <f t="shared" si="10"/>
        <v>0</v>
      </c>
      <c r="L216" s="82">
        <f t="shared" si="11"/>
        <v>0</v>
      </c>
    </row>
    <row r="217" spans="1:12">
      <c r="A217" s="202">
        <v>210</v>
      </c>
      <c r="B217" s="27" t="s">
        <v>419</v>
      </c>
      <c r="C217" s="193" t="s">
        <v>420</v>
      </c>
      <c r="D217" s="199" t="s">
        <v>449</v>
      </c>
      <c r="E217" s="7"/>
      <c r="F217" s="7"/>
      <c r="G217" s="184">
        <v>1</v>
      </c>
      <c r="H217" s="87"/>
      <c r="I217" s="79">
        <f t="shared" si="9"/>
        <v>0</v>
      </c>
      <c r="J217" s="80"/>
      <c r="K217" s="81">
        <f t="shared" si="10"/>
        <v>0</v>
      </c>
      <c r="L217" s="82">
        <f t="shared" si="11"/>
        <v>0</v>
      </c>
    </row>
    <row r="218" spans="1:12">
      <c r="A218" s="202">
        <v>211</v>
      </c>
      <c r="B218" s="27" t="s">
        <v>421</v>
      </c>
      <c r="C218" s="193" t="s">
        <v>422</v>
      </c>
      <c r="D218" s="199" t="s">
        <v>451</v>
      </c>
      <c r="E218" s="7"/>
      <c r="F218" s="7"/>
      <c r="G218" s="184">
        <v>1</v>
      </c>
      <c r="H218" s="87"/>
      <c r="I218" s="79">
        <f t="shared" si="9"/>
        <v>0</v>
      </c>
      <c r="J218" s="80"/>
      <c r="K218" s="81">
        <f t="shared" si="10"/>
        <v>0</v>
      </c>
      <c r="L218" s="82">
        <f t="shared" si="11"/>
        <v>0</v>
      </c>
    </row>
    <row r="219" spans="1:12">
      <c r="A219" s="202">
        <v>212</v>
      </c>
      <c r="B219" s="28" t="s">
        <v>423</v>
      </c>
      <c r="C219" s="193" t="s">
        <v>424</v>
      </c>
      <c r="D219" s="199" t="s">
        <v>454</v>
      </c>
      <c r="E219" s="7"/>
      <c r="F219" s="7"/>
      <c r="G219" s="184">
        <v>1</v>
      </c>
      <c r="H219" s="87"/>
      <c r="I219" s="79">
        <f t="shared" si="9"/>
        <v>0</v>
      </c>
      <c r="J219" s="80"/>
      <c r="K219" s="81">
        <f t="shared" si="10"/>
        <v>0</v>
      </c>
      <c r="L219" s="82">
        <f t="shared" si="11"/>
        <v>0</v>
      </c>
    </row>
    <row r="220" spans="1:12">
      <c r="A220" s="202">
        <v>213</v>
      </c>
      <c r="B220" s="27" t="s">
        <v>425</v>
      </c>
      <c r="C220" s="193" t="s">
        <v>426</v>
      </c>
      <c r="D220" s="199" t="s">
        <v>449</v>
      </c>
      <c r="E220" s="7"/>
      <c r="F220" s="7"/>
      <c r="G220" s="184">
        <v>1</v>
      </c>
      <c r="H220" s="87"/>
      <c r="I220" s="79">
        <f t="shared" si="9"/>
        <v>0</v>
      </c>
      <c r="J220" s="80"/>
      <c r="K220" s="81">
        <f t="shared" si="10"/>
        <v>0</v>
      </c>
      <c r="L220" s="82">
        <f t="shared" si="11"/>
        <v>0</v>
      </c>
    </row>
    <row r="221" spans="1:12">
      <c r="A221" s="202">
        <v>214</v>
      </c>
      <c r="B221" s="27" t="s">
        <v>427</v>
      </c>
      <c r="C221" s="193" t="s">
        <v>428</v>
      </c>
      <c r="D221" s="199" t="s">
        <v>451</v>
      </c>
      <c r="E221" s="7"/>
      <c r="F221" s="7"/>
      <c r="G221" s="184">
        <v>1</v>
      </c>
      <c r="H221" s="87"/>
      <c r="I221" s="79">
        <f t="shared" si="9"/>
        <v>0</v>
      </c>
      <c r="J221" s="80"/>
      <c r="K221" s="81">
        <f t="shared" si="10"/>
        <v>0</v>
      </c>
      <c r="L221" s="82">
        <f t="shared" si="11"/>
        <v>0</v>
      </c>
    </row>
    <row r="222" spans="1:12">
      <c r="A222" s="202">
        <v>215</v>
      </c>
      <c r="B222" s="27" t="s">
        <v>429</v>
      </c>
      <c r="C222" s="193" t="s">
        <v>430</v>
      </c>
      <c r="D222" s="199" t="s">
        <v>451</v>
      </c>
      <c r="E222" s="7"/>
      <c r="F222" s="7"/>
      <c r="G222" s="184">
        <v>1</v>
      </c>
      <c r="H222" s="87"/>
      <c r="I222" s="79">
        <f t="shared" si="9"/>
        <v>0</v>
      </c>
      <c r="J222" s="80"/>
      <c r="K222" s="81">
        <f t="shared" si="10"/>
        <v>0</v>
      </c>
      <c r="L222" s="82">
        <f t="shared" si="11"/>
        <v>0</v>
      </c>
    </row>
    <row r="223" spans="1:12">
      <c r="A223" s="202">
        <v>216</v>
      </c>
      <c r="B223" s="27" t="s">
        <v>431</v>
      </c>
      <c r="C223" s="193" t="s">
        <v>432</v>
      </c>
      <c r="D223" s="199" t="s">
        <v>454</v>
      </c>
      <c r="E223" s="7"/>
      <c r="F223" s="7"/>
      <c r="G223" s="184">
        <v>1</v>
      </c>
      <c r="H223" s="87"/>
      <c r="I223" s="79">
        <f t="shared" si="9"/>
        <v>0</v>
      </c>
      <c r="J223" s="80"/>
      <c r="K223" s="81">
        <f t="shared" si="10"/>
        <v>0</v>
      </c>
      <c r="L223" s="82">
        <f t="shared" si="11"/>
        <v>0</v>
      </c>
    </row>
    <row r="224" spans="1:12">
      <c r="A224" s="202">
        <v>217</v>
      </c>
      <c r="B224" s="27" t="s">
        <v>433</v>
      </c>
      <c r="C224" s="193" t="s">
        <v>434</v>
      </c>
      <c r="D224" s="199" t="s">
        <v>451</v>
      </c>
      <c r="E224" s="7"/>
      <c r="F224" s="7"/>
      <c r="G224" s="184">
        <v>1</v>
      </c>
      <c r="H224" s="87"/>
      <c r="I224" s="79">
        <f t="shared" si="9"/>
        <v>0</v>
      </c>
      <c r="J224" s="80"/>
      <c r="K224" s="81">
        <f t="shared" si="10"/>
        <v>0</v>
      </c>
      <c r="L224" s="82">
        <f t="shared" si="11"/>
        <v>0</v>
      </c>
    </row>
    <row r="225" spans="1:12">
      <c r="A225" s="202">
        <v>218</v>
      </c>
      <c r="B225" s="27" t="s">
        <v>435</v>
      </c>
      <c r="C225" s="193" t="s">
        <v>436</v>
      </c>
      <c r="D225" s="199" t="s">
        <v>451</v>
      </c>
      <c r="E225" s="7"/>
      <c r="F225" s="7"/>
      <c r="G225" s="184">
        <v>1</v>
      </c>
      <c r="H225" s="87"/>
      <c r="I225" s="79">
        <f t="shared" si="9"/>
        <v>0</v>
      </c>
      <c r="J225" s="80"/>
      <c r="K225" s="81">
        <f t="shared" si="10"/>
        <v>0</v>
      </c>
      <c r="L225" s="82">
        <f t="shared" si="11"/>
        <v>0</v>
      </c>
    </row>
    <row r="226" spans="1:12">
      <c r="A226" s="202">
        <v>219</v>
      </c>
      <c r="B226" s="27" t="s">
        <v>437</v>
      </c>
      <c r="C226" s="193" t="s">
        <v>438</v>
      </c>
      <c r="D226" s="199" t="s">
        <v>449</v>
      </c>
      <c r="E226" s="7"/>
      <c r="F226" s="7"/>
      <c r="G226" s="184">
        <v>1</v>
      </c>
      <c r="H226" s="87"/>
      <c r="I226" s="79">
        <f t="shared" si="9"/>
        <v>0</v>
      </c>
      <c r="J226" s="80"/>
      <c r="K226" s="81">
        <f t="shared" si="10"/>
        <v>0</v>
      </c>
      <c r="L226" s="82">
        <f t="shared" si="11"/>
        <v>0</v>
      </c>
    </row>
    <row r="227" spans="1:12">
      <c r="A227" s="202">
        <v>220</v>
      </c>
      <c r="B227" s="27" t="s">
        <v>439</v>
      </c>
      <c r="C227" s="193" t="s">
        <v>440</v>
      </c>
      <c r="D227" s="199" t="s">
        <v>451</v>
      </c>
      <c r="E227" s="7"/>
      <c r="F227" s="7"/>
      <c r="G227" s="184">
        <v>1</v>
      </c>
      <c r="H227" s="87"/>
      <c r="I227" s="79">
        <f t="shared" si="9"/>
        <v>0</v>
      </c>
      <c r="J227" s="80"/>
      <c r="K227" s="81">
        <f t="shared" si="10"/>
        <v>0</v>
      </c>
      <c r="L227" s="82">
        <f t="shared" si="11"/>
        <v>0</v>
      </c>
    </row>
    <row r="228" spans="1:12">
      <c r="A228" s="202">
        <v>221</v>
      </c>
      <c r="B228" s="27" t="s">
        <v>441</v>
      </c>
      <c r="C228" s="193" t="s">
        <v>442</v>
      </c>
      <c r="D228" s="199" t="s">
        <v>454</v>
      </c>
      <c r="E228" s="7"/>
      <c r="F228" s="7"/>
      <c r="G228" s="184">
        <v>1</v>
      </c>
      <c r="H228" s="87"/>
      <c r="I228" s="79">
        <f t="shared" si="9"/>
        <v>0</v>
      </c>
      <c r="J228" s="80"/>
      <c r="K228" s="81">
        <f t="shared" si="10"/>
        <v>0</v>
      </c>
      <c r="L228" s="82">
        <f t="shared" si="11"/>
        <v>0</v>
      </c>
    </row>
    <row r="229" spans="1:12">
      <c r="A229" s="202">
        <v>222</v>
      </c>
      <c r="B229" s="27" t="s">
        <v>443</v>
      </c>
      <c r="C229" s="193" t="s">
        <v>444</v>
      </c>
      <c r="D229" s="199" t="s">
        <v>457</v>
      </c>
      <c r="E229" s="7"/>
      <c r="F229" s="7"/>
      <c r="G229" s="184">
        <v>1</v>
      </c>
      <c r="H229" s="87"/>
      <c r="I229" s="79">
        <f t="shared" si="9"/>
        <v>0</v>
      </c>
      <c r="J229" s="80"/>
      <c r="K229" s="81">
        <f t="shared" si="10"/>
        <v>0</v>
      </c>
      <c r="L229" s="82">
        <f t="shared" si="11"/>
        <v>0</v>
      </c>
    </row>
    <row r="230" spans="1:12">
      <c r="A230" s="202">
        <v>223</v>
      </c>
      <c r="B230" s="27" t="s">
        <v>445</v>
      </c>
      <c r="C230" s="193" t="s">
        <v>446</v>
      </c>
      <c r="D230" s="199" t="s">
        <v>454</v>
      </c>
      <c r="E230" s="7"/>
      <c r="F230" s="7"/>
      <c r="G230" s="184">
        <v>1</v>
      </c>
      <c r="H230" s="87"/>
      <c r="I230" s="79">
        <f t="shared" si="9"/>
        <v>0</v>
      </c>
      <c r="J230" s="80"/>
      <c r="K230" s="81">
        <f t="shared" si="10"/>
        <v>0</v>
      </c>
      <c r="L230" s="82">
        <f t="shared" si="11"/>
        <v>0</v>
      </c>
    </row>
    <row r="231" spans="1:12">
      <c r="A231" s="202">
        <v>224</v>
      </c>
      <c r="B231" s="27" t="s">
        <v>447</v>
      </c>
      <c r="C231" s="193" t="s">
        <v>448</v>
      </c>
      <c r="D231" s="199" t="s">
        <v>449</v>
      </c>
      <c r="E231" s="7"/>
      <c r="F231" s="7"/>
      <c r="G231" s="184">
        <v>1</v>
      </c>
      <c r="H231" s="87"/>
      <c r="I231" s="79">
        <f t="shared" si="9"/>
        <v>0</v>
      </c>
      <c r="J231" s="80"/>
      <c r="K231" s="81">
        <f t="shared" si="10"/>
        <v>0</v>
      </c>
      <c r="L231" s="82">
        <f t="shared" si="11"/>
        <v>0</v>
      </c>
    </row>
    <row r="232" spans="1:12" s="22" customFormat="1" ht="18" customHeight="1">
      <c r="A232" s="203"/>
      <c r="B232" s="218" t="s">
        <v>520</v>
      </c>
      <c r="C232" s="219"/>
      <c r="D232" s="219"/>
      <c r="E232" s="219"/>
      <c r="F232" s="219"/>
      <c r="G232" s="219"/>
      <c r="H232" s="220"/>
      <c r="I232" s="88">
        <f>SUM(I9:I231)</f>
        <v>0</v>
      </c>
      <c r="J232" s="89"/>
      <c r="K232" s="90"/>
      <c r="L232" s="91">
        <f>SUM(L9:L231)</f>
        <v>0</v>
      </c>
    </row>
    <row r="233" spans="1:12">
      <c r="I233" s="96"/>
      <c r="J233" s="97"/>
      <c r="K233" s="98"/>
      <c r="L233" s="99"/>
    </row>
    <row r="234" spans="1:12" s="5" customFormat="1" ht="18" customHeight="1">
      <c r="A234" s="224" t="s">
        <v>517</v>
      </c>
      <c r="B234" s="224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</row>
    <row r="235" spans="1:12" ht="26.25">
      <c r="A235" s="204">
        <v>1</v>
      </c>
      <c r="B235" s="24" t="s">
        <v>535</v>
      </c>
      <c r="C235" s="9"/>
      <c r="D235" s="9" t="s">
        <v>460</v>
      </c>
      <c r="E235" s="9"/>
      <c r="F235" s="9"/>
      <c r="G235" s="184">
        <v>4</v>
      </c>
      <c r="H235" s="100"/>
      <c r="I235" s="85">
        <f t="shared" si="9"/>
        <v>0</v>
      </c>
      <c r="J235" s="80"/>
      <c r="K235" s="86">
        <f t="shared" si="10"/>
        <v>0</v>
      </c>
      <c r="L235" s="101">
        <f>K235+I235</f>
        <v>0</v>
      </c>
    </row>
    <row r="236" spans="1:12" ht="26.25">
      <c r="A236" s="204">
        <v>2</v>
      </c>
      <c r="B236" s="24" t="s">
        <v>536</v>
      </c>
      <c r="C236" s="9"/>
      <c r="D236" s="9" t="s">
        <v>452</v>
      </c>
      <c r="E236" s="9"/>
      <c r="F236" s="9"/>
      <c r="G236" s="184">
        <v>1</v>
      </c>
      <c r="H236" s="100"/>
      <c r="I236" s="85">
        <f t="shared" si="9"/>
        <v>0</v>
      </c>
      <c r="J236" s="80"/>
      <c r="K236" s="86">
        <f t="shared" si="10"/>
        <v>0</v>
      </c>
      <c r="L236" s="101">
        <f>K236+I236</f>
        <v>0</v>
      </c>
    </row>
    <row r="237" spans="1:12" s="22" customFormat="1" ht="18" customHeight="1">
      <c r="A237" s="203"/>
      <c r="B237" s="218" t="s">
        <v>521</v>
      </c>
      <c r="C237" s="219"/>
      <c r="D237" s="219"/>
      <c r="E237" s="219"/>
      <c r="F237" s="219"/>
      <c r="G237" s="219"/>
      <c r="H237" s="220"/>
      <c r="I237" s="88">
        <f>SUM(I235:I236)</f>
        <v>0</v>
      </c>
      <c r="J237" s="89"/>
      <c r="K237" s="90">
        <f>SUM(K235:K236)</f>
        <v>0</v>
      </c>
      <c r="L237" s="91">
        <f>SUM(L235:L236)</f>
        <v>0</v>
      </c>
    </row>
    <row r="238" spans="1:12">
      <c r="H238" s="102"/>
      <c r="I238" s="103"/>
      <c r="J238" s="97"/>
      <c r="K238" s="98"/>
      <c r="L238" s="99"/>
    </row>
    <row r="239" spans="1:12" s="5" customFormat="1" ht="18" customHeight="1">
      <c r="A239" s="224" t="s">
        <v>518</v>
      </c>
      <c r="B239" s="224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</row>
    <row r="240" spans="1:12">
      <c r="A240" s="205">
        <v>1</v>
      </c>
      <c r="B240" s="27" t="s">
        <v>466</v>
      </c>
      <c r="C240" s="200" t="s">
        <v>467</v>
      </c>
      <c r="D240" s="191" t="s">
        <v>454</v>
      </c>
      <c r="E240" s="9"/>
      <c r="F240" s="7"/>
      <c r="G240" s="123">
        <v>1</v>
      </c>
      <c r="H240" s="78"/>
      <c r="I240" s="79">
        <f t="shared" si="9"/>
        <v>0</v>
      </c>
      <c r="J240" s="80"/>
      <c r="K240" s="81">
        <f t="shared" si="10"/>
        <v>0</v>
      </c>
      <c r="L240" s="82">
        <f>I240+K240</f>
        <v>0</v>
      </c>
    </row>
    <row r="241" spans="1:12">
      <c r="A241" s="205">
        <v>2</v>
      </c>
      <c r="B241" s="27" t="s">
        <v>468</v>
      </c>
      <c r="C241" s="200" t="s">
        <v>469</v>
      </c>
      <c r="D241" s="191" t="s">
        <v>454</v>
      </c>
      <c r="E241" s="9"/>
      <c r="F241" s="7"/>
      <c r="G241" s="123">
        <v>1</v>
      </c>
      <c r="H241" s="78"/>
      <c r="I241" s="79">
        <f t="shared" si="9"/>
        <v>0</v>
      </c>
      <c r="J241" s="80"/>
      <c r="K241" s="81">
        <f t="shared" si="10"/>
        <v>0</v>
      </c>
      <c r="L241" s="82">
        <f t="shared" ref="L241:L258" si="12">I241+K241</f>
        <v>0</v>
      </c>
    </row>
    <row r="242" spans="1:12">
      <c r="A242" s="205">
        <v>3</v>
      </c>
      <c r="B242" s="27" t="s">
        <v>470</v>
      </c>
      <c r="C242" s="200" t="s">
        <v>471</v>
      </c>
      <c r="D242" s="191" t="s">
        <v>454</v>
      </c>
      <c r="E242" s="9"/>
      <c r="F242" s="7"/>
      <c r="G242" s="123">
        <v>1</v>
      </c>
      <c r="H242" s="78"/>
      <c r="I242" s="79">
        <f t="shared" si="9"/>
        <v>0</v>
      </c>
      <c r="J242" s="80"/>
      <c r="K242" s="81">
        <f t="shared" si="10"/>
        <v>0</v>
      </c>
      <c r="L242" s="82">
        <f t="shared" si="12"/>
        <v>0</v>
      </c>
    </row>
    <row r="243" spans="1:12">
      <c r="A243" s="205">
        <v>4</v>
      </c>
      <c r="B243" s="28" t="s">
        <v>472</v>
      </c>
      <c r="C243" s="193" t="s">
        <v>473</v>
      </c>
      <c r="D243" s="191" t="s">
        <v>456</v>
      </c>
      <c r="E243" s="9"/>
      <c r="F243" s="7"/>
      <c r="G243" s="123">
        <v>1</v>
      </c>
      <c r="H243" s="78"/>
      <c r="I243" s="79">
        <f t="shared" si="9"/>
        <v>0</v>
      </c>
      <c r="J243" s="80"/>
      <c r="K243" s="81">
        <f t="shared" si="10"/>
        <v>0</v>
      </c>
      <c r="L243" s="82">
        <f t="shared" si="12"/>
        <v>0</v>
      </c>
    </row>
    <row r="244" spans="1:12">
      <c r="A244" s="205">
        <v>5</v>
      </c>
      <c r="B244" s="28" t="s">
        <v>474</v>
      </c>
      <c r="C244" s="200" t="s">
        <v>475</v>
      </c>
      <c r="D244" s="191" t="s">
        <v>454</v>
      </c>
      <c r="E244" s="9"/>
      <c r="F244" s="7"/>
      <c r="G244" s="123">
        <v>1</v>
      </c>
      <c r="H244" s="78"/>
      <c r="I244" s="79">
        <f t="shared" si="9"/>
        <v>0</v>
      </c>
      <c r="J244" s="80"/>
      <c r="K244" s="81">
        <f t="shared" si="10"/>
        <v>0</v>
      </c>
      <c r="L244" s="82">
        <f t="shared" si="12"/>
        <v>0</v>
      </c>
    </row>
    <row r="245" spans="1:12">
      <c r="A245" s="205">
        <v>6</v>
      </c>
      <c r="B245" s="28" t="s">
        <v>476</v>
      </c>
      <c r="C245" s="193" t="s">
        <v>477</v>
      </c>
      <c r="D245" s="191" t="s">
        <v>457</v>
      </c>
      <c r="E245" s="9"/>
      <c r="F245" s="7"/>
      <c r="G245" s="123">
        <v>1</v>
      </c>
      <c r="H245" s="78"/>
      <c r="I245" s="79">
        <f t="shared" si="9"/>
        <v>0</v>
      </c>
      <c r="J245" s="80"/>
      <c r="K245" s="81">
        <f t="shared" si="10"/>
        <v>0</v>
      </c>
      <c r="L245" s="82">
        <f t="shared" si="12"/>
        <v>0</v>
      </c>
    </row>
    <row r="246" spans="1:12">
      <c r="A246" s="205">
        <v>7</v>
      </c>
      <c r="B246" s="28" t="s">
        <v>478</v>
      </c>
      <c r="C246" s="193" t="s">
        <v>479</v>
      </c>
      <c r="D246" s="191" t="s">
        <v>454</v>
      </c>
      <c r="E246" s="9"/>
      <c r="F246" s="7"/>
      <c r="G246" s="123">
        <v>1</v>
      </c>
      <c r="H246" s="78"/>
      <c r="I246" s="79">
        <f t="shared" si="9"/>
        <v>0</v>
      </c>
      <c r="J246" s="80"/>
      <c r="K246" s="81">
        <f t="shared" si="10"/>
        <v>0</v>
      </c>
      <c r="L246" s="82">
        <f t="shared" si="12"/>
        <v>0</v>
      </c>
    </row>
    <row r="247" spans="1:12">
      <c r="A247" s="205">
        <v>8</v>
      </c>
      <c r="B247" s="27" t="s">
        <v>480</v>
      </c>
      <c r="C247" s="193" t="s">
        <v>481</v>
      </c>
      <c r="D247" s="191" t="s">
        <v>457</v>
      </c>
      <c r="E247" s="9"/>
      <c r="F247" s="7"/>
      <c r="G247" s="123">
        <v>1</v>
      </c>
      <c r="H247" s="78"/>
      <c r="I247" s="79">
        <f t="shared" si="9"/>
        <v>0</v>
      </c>
      <c r="J247" s="80"/>
      <c r="K247" s="81">
        <f t="shared" si="10"/>
        <v>0</v>
      </c>
      <c r="L247" s="82">
        <f t="shared" si="12"/>
        <v>0</v>
      </c>
    </row>
    <row r="248" spans="1:12">
      <c r="A248" s="205">
        <v>9</v>
      </c>
      <c r="B248" s="28" t="s">
        <v>482</v>
      </c>
      <c r="C248" s="193" t="s">
        <v>483</v>
      </c>
      <c r="D248" s="191" t="s">
        <v>451</v>
      </c>
      <c r="E248" s="9"/>
      <c r="F248" s="7"/>
      <c r="G248" s="123">
        <v>1</v>
      </c>
      <c r="H248" s="78"/>
      <c r="I248" s="79">
        <f t="shared" si="9"/>
        <v>0</v>
      </c>
      <c r="J248" s="80"/>
      <c r="K248" s="81">
        <f t="shared" si="10"/>
        <v>0</v>
      </c>
      <c r="L248" s="82">
        <f t="shared" si="12"/>
        <v>0</v>
      </c>
    </row>
    <row r="249" spans="1:12">
      <c r="A249" s="205">
        <v>10</v>
      </c>
      <c r="B249" s="28" t="s">
        <v>484</v>
      </c>
      <c r="C249" s="193" t="s">
        <v>485</v>
      </c>
      <c r="D249" s="191" t="s">
        <v>454</v>
      </c>
      <c r="E249" s="9"/>
      <c r="F249" s="7"/>
      <c r="G249" s="123">
        <v>1</v>
      </c>
      <c r="H249" s="78"/>
      <c r="I249" s="79">
        <f t="shared" si="9"/>
        <v>0</v>
      </c>
      <c r="J249" s="80"/>
      <c r="K249" s="81">
        <f t="shared" si="10"/>
        <v>0</v>
      </c>
      <c r="L249" s="82">
        <f t="shared" si="12"/>
        <v>0</v>
      </c>
    </row>
    <row r="250" spans="1:12">
      <c r="A250" s="205">
        <v>11</v>
      </c>
      <c r="B250" s="27" t="s">
        <v>486</v>
      </c>
      <c r="C250" s="193" t="s">
        <v>487</v>
      </c>
      <c r="D250" s="191" t="s">
        <v>454</v>
      </c>
      <c r="E250" s="9"/>
      <c r="F250" s="7"/>
      <c r="G250" s="123">
        <v>1</v>
      </c>
      <c r="H250" s="78"/>
      <c r="I250" s="79">
        <f t="shared" si="9"/>
        <v>0</v>
      </c>
      <c r="J250" s="80"/>
      <c r="K250" s="81">
        <f t="shared" si="10"/>
        <v>0</v>
      </c>
      <c r="L250" s="82">
        <f t="shared" si="12"/>
        <v>0</v>
      </c>
    </row>
    <row r="251" spans="1:12">
      <c r="A251" s="205">
        <v>12</v>
      </c>
      <c r="B251" s="28" t="s">
        <v>488</v>
      </c>
      <c r="C251" s="193" t="s">
        <v>489</v>
      </c>
      <c r="D251" s="191" t="s">
        <v>456</v>
      </c>
      <c r="E251" s="9"/>
      <c r="F251" s="7"/>
      <c r="G251" s="123">
        <v>1</v>
      </c>
      <c r="H251" s="78"/>
      <c r="I251" s="79">
        <f t="shared" si="9"/>
        <v>0</v>
      </c>
      <c r="J251" s="80"/>
      <c r="K251" s="81">
        <f t="shared" si="10"/>
        <v>0</v>
      </c>
      <c r="L251" s="82">
        <f t="shared" si="12"/>
        <v>0</v>
      </c>
    </row>
    <row r="252" spans="1:12">
      <c r="A252" s="205">
        <v>13</v>
      </c>
      <c r="B252" s="27" t="s">
        <v>490</v>
      </c>
      <c r="C252" s="193" t="s">
        <v>491</v>
      </c>
      <c r="D252" s="191" t="s">
        <v>454</v>
      </c>
      <c r="E252" s="9"/>
      <c r="F252" s="7"/>
      <c r="G252" s="123">
        <v>1</v>
      </c>
      <c r="H252" s="78"/>
      <c r="I252" s="79">
        <f t="shared" si="9"/>
        <v>0</v>
      </c>
      <c r="J252" s="80"/>
      <c r="K252" s="81">
        <f t="shared" si="10"/>
        <v>0</v>
      </c>
      <c r="L252" s="82">
        <f t="shared" si="12"/>
        <v>0</v>
      </c>
    </row>
    <row r="253" spans="1:12">
      <c r="A253" s="205">
        <v>14</v>
      </c>
      <c r="B253" s="27" t="s">
        <v>492</v>
      </c>
      <c r="C253" s="193" t="s">
        <v>493</v>
      </c>
      <c r="D253" s="191" t="s">
        <v>503</v>
      </c>
      <c r="E253" s="9"/>
      <c r="F253" s="7"/>
      <c r="G253" s="123">
        <v>1</v>
      </c>
      <c r="H253" s="78"/>
      <c r="I253" s="79">
        <f t="shared" si="9"/>
        <v>0</v>
      </c>
      <c r="J253" s="80"/>
      <c r="K253" s="81">
        <f t="shared" si="10"/>
        <v>0</v>
      </c>
      <c r="L253" s="82">
        <f t="shared" si="12"/>
        <v>0</v>
      </c>
    </row>
    <row r="254" spans="1:12">
      <c r="A254" s="205">
        <v>15</v>
      </c>
      <c r="B254" s="28" t="s">
        <v>494</v>
      </c>
      <c r="C254" s="193" t="s">
        <v>495</v>
      </c>
      <c r="D254" s="191" t="s">
        <v>454</v>
      </c>
      <c r="E254" s="9"/>
      <c r="F254" s="7"/>
      <c r="G254" s="123">
        <v>1</v>
      </c>
      <c r="H254" s="78"/>
      <c r="I254" s="79">
        <f t="shared" si="9"/>
        <v>0</v>
      </c>
      <c r="J254" s="80"/>
      <c r="K254" s="81">
        <f t="shared" si="10"/>
        <v>0</v>
      </c>
      <c r="L254" s="82">
        <f t="shared" si="12"/>
        <v>0</v>
      </c>
    </row>
    <row r="255" spans="1:12">
      <c r="A255" s="205">
        <v>16</v>
      </c>
      <c r="B255" s="28" t="s">
        <v>496</v>
      </c>
      <c r="C255" s="193" t="s">
        <v>497</v>
      </c>
      <c r="D255" s="199" t="s">
        <v>454</v>
      </c>
      <c r="E255" s="9"/>
      <c r="F255" s="7"/>
      <c r="G255" s="123">
        <v>1</v>
      </c>
      <c r="H255" s="87"/>
      <c r="I255" s="79">
        <f t="shared" si="9"/>
        <v>0</v>
      </c>
      <c r="J255" s="80"/>
      <c r="K255" s="81">
        <f t="shared" si="10"/>
        <v>0</v>
      </c>
      <c r="L255" s="82">
        <f t="shared" si="12"/>
        <v>0</v>
      </c>
    </row>
    <row r="256" spans="1:12">
      <c r="A256" s="205">
        <v>17</v>
      </c>
      <c r="B256" s="28" t="s">
        <v>498</v>
      </c>
      <c r="C256" s="193" t="s">
        <v>499</v>
      </c>
      <c r="D256" s="199" t="s">
        <v>451</v>
      </c>
      <c r="E256" s="9"/>
      <c r="F256" s="7"/>
      <c r="G256" s="123">
        <v>1</v>
      </c>
      <c r="H256" s="87"/>
      <c r="I256" s="79">
        <f t="shared" si="9"/>
        <v>0</v>
      </c>
      <c r="J256" s="80"/>
      <c r="K256" s="81">
        <f t="shared" si="10"/>
        <v>0</v>
      </c>
      <c r="L256" s="82">
        <f t="shared" si="12"/>
        <v>0</v>
      </c>
    </row>
    <row r="257" spans="1:12">
      <c r="A257" s="205">
        <v>18</v>
      </c>
      <c r="B257" s="28" t="s">
        <v>500</v>
      </c>
      <c r="C257" s="193" t="s">
        <v>542</v>
      </c>
      <c r="D257" s="199" t="s">
        <v>454</v>
      </c>
      <c r="E257" s="9"/>
      <c r="F257" s="7"/>
      <c r="G257" s="123">
        <v>1</v>
      </c>
      <c r="H257" s="87"/>
      <c r="I257" s="79">
        <f t="shared" si="9"/>
        <v>0</v>
      </c>
      <c r="J257" s="80"/>
      <c r="K257" s="81">
        <f t="shared" si="10"/>
        <v>0</v>
      </c>
      <c r="L257" s="82">
        <f t="shared" si="12"/>
        <v>0</v>
      </c>
    </row>
    <row r="258" spans="1:12">
      <c r="A258" s="205">
        <v>19</v>
      </c>
      <c r="B258" s="27" t="s">
        <v>501</v>
      </c>
      <c r="C258" s="193" t="s">
        <v>502</v>
      </c>
      <c r="D258" s="199" t="s">
        <v>454</v>
      </c>
      <c r="E258" s="9"/>
      <c r="F258" s="7"/>
      <c r="G258" s="123">
        <v>1</v>
      </c>
      <c r="H258" s="87"/>
      <c r="I258" s="79">
        <f t="shared" si="9"/>
        <v>0</v>
      </c>
      <c r="J258" s="80"/>
      <c r="K258" s="81">
        <f t="shared" si="10"/>
        <v>0</v>
      </c>
      <c r="L258" s="82">
        <f t="shared" si="12"/>
        <v>0</v>
      </c>
    </row>
    <row r="259" spans="1:12" s="16" customFormat="1" ht="18" customHeight="1">
      <c r="A259" s="203"/>
      <c r="B259" s="221" t="s">
        <v>522</v>
      </c>
      <c r="C259" s="222"/>
      <c r="D259" s="222"/>
      <c r="E259" s="222"/>
      <c r="F259" s="222"/>
      <c r="G259" s="222"/>
      <c r="H259" s="223"/>
      <c r="I259" s="104">
        <f>SUM(I240:I258)</f>
        <v>0</v>
      </c>
      <c r="J259" s="89"/>
      <c r="K259" s="90">
        <f>SUM(K240:K258)</f>
        <v>0</v>
      </c>
      <c r="L259" s="91">
        <f>SUM(L240:L258)</f>
        <v>0</v>
      </c>
    </row>
    <row r="260" spans="1:12">
      <c r="I260" s="103"/>
      <c r="J260" s="97"/>
      <c r="K260" s="98"/>
      <c r="L260" s="99"/>
    </row>
    <row r="261" spans="1:12" ht="18" customHeight="1">
      <c r="A261" s="224" t="s">
        <v>543</v>
      </c>
      <c r="B261" s="224"/>
      <c r="C261" s="224"/>
      <c r="D261" s="224"/>
      <c r="E261" s="224"/>
      <c r="F261" s="224"/>
      <c r="G261" s="224"/>
      <c r="H261" s="224"/>
      <c r="I261" s="224"/>
      <c r="J261" s="224"/>
      <c r="K261" s="224"/>
      <c r="L261" s="224"/>
    </row>
    <row r="262" spans="1:12">
      <c r="A262" s="205">
        <v>1</v>
      </c>
      <c r="B262" s="27" t="s">
        <v>773</v>
      </c>
      <c r="C262" s="193" t="s">
        <v>504</v>
      </c>
      <c r="D262" s="9" t="s">
        <v>537</v>
      </c>
      <c r="E262" s="9" t="s">
        <v>509</v>
      </c>
      <c r="F262" s="9"/>
      <c r="G262" s="123">
        <v>1</v>
      </c>
      <c r="H262" s="78"/>
      <c r="I262" s="79">
        <f t="shared" ref="I262:I267" si="13">H262*G262</f>
        <v>0</v>
      </c>
      <c r="J262" s="80"/>
      <c r="K262" s="81">
        <f>J262*I262</f>
        <v>0</v>
      </c>
      <c r="L262" s="82">
        <f>I262+K262</f>
        <v>0</v>
      </c>
    </row>
    <row r="263" spans="1:12" s="5" customFormat="1" ht="18" customHeight="1">
      <c r="A263" s="203"/>
      <c r="B263" s="218" t="s">
        <v>539</v>
      </c>
      <c r="C263" s="219"/>
      <c r="D263" s="219"/>
      <c r="E263" s="219"/>
      <c r="F263" s="219"/>
      <c r="G263" s="219"/>
      <c r="H263" s="220"/>
      <c r="I263" s="88">
        <f>SUM(I262)</f>
        <v>0</v>
      </c>
      <c r="J263" s="105"/>
      <c r="K263" s="105"/>
      <c r="L263" s="88">
        <f>SUM(L262)</f>
        <v>0</v>
      </c>
    </row>
    <row r="264" spans="1:12" s="10" customFormat="1">
      <c r="A264" s="206"/>
      <c r="B264" s="31"/>
      <c r="C264" s="32"/>
      <c r="D264" s="33"/>
      <c r="E264" s="33"/>
      <c r="F264" s="33"/>
      <c r="G264" s="69"/>
      <c r="H264" s="107"/>
      <c r="I264" s="103"/>
      <c r="J264" s="97"/>
      <c r="K264" s="98"/>
      <c r="L264" s="99"/>
    </row>
    <row r="265" spans="1:12" ht="18" customHeight="1">
      <c r="A265" s="224" t="s">
        <v>544</v>
      </c>
      <c r="B265" s="224"/>
      <c r="C265" s="224"/>
      <c r="D265" s="224"/>
      <c r="E265" s="224"/>
      <c r="F265" s="224"/>
      <c r="G265" s="224"/>
      <c r="H265" s="224"/>
      <c r="I265" s="224"/>
      <c r="J265" s="224"/>
      <c r="K265" s="224"/>
      <c r="L265" s="224"/>
    </row>
    <row r="266" spans="1:12">
      <c r="A266" s="205">
        <v>1</v>
      </c>
      <c r="B266" s="27" t="s">
        <v>505</v>
      </c>
      <c r="C266" s="14" t="s">
        <v>506</v>
      </c>
      <c r="D266" s="9" t="s">
        <v>538</v>
      </c>
      <c r="E266" s="9" t="s">
        <v>510</v>
      </c>
      <c r="F266" s="9"/>
      <c r="G266" s="123">
        <v>1</v>
      </c>
      <c r="H266" s="78"/>
      <c r="I266" s="79">
        <f t="shared" si="13"/>
        <v>0</v>
      </c>
      <c r="J266" s="80"/>
      <c r="K266" s="81">
        <f t="shared" ref="K266:K267" si="14">J266*I266</f>
        <v>0</v>
      </c>
      <c r="L266" s="82">
        <f>I266+K266</f>
        <v>0</v>
      </c>
    </row>
    <row r="267" spans="1:12">
      <c r="A267" s="205">
        <v>2</v>
      </c>
      <c r="B267" s="27" t="s">
        <v>507</v>
      </c>
      <c r="C267" s="14" t="s">
        <v>508</v>
      </c>
      <c r="D267" s="9" t="s">
        <v>538</v>
      </c>
      <c r="E267" s="9" t="s">
        <v>510</v>
      </c>
      <c r="F267" s="9"/>
      <c r="G267" s="123">
        <v>1</v>
      </c>
      <c r="H267" s="78"/>
      <c r="I267" s="79">
        <f t="shared" si="13"/>
        <v>0</v>
      </c>
      <c r="J267" s="80"/>
      <c r="K267" s="81">
        <f t="shared" si="14"/>
        <v>0</v>
      </c>
      <c r="L267" s="82">
        <f>I267+K267</f>
        <v>0</v>
      </c>
    </row>
    <row r="268" spans="1:12" s="5" customFormat="1" ht="18" customHeight="1">
      <c r="A268" s="203"/>
      <c r="B268" s="218" t="s">
        <v>541</v>
      </c>
      <c r="C268" s="219"/>
      <c r="D268" s="219"/>
      <c r="E268" s="219"/>
      <c r="F268" s="219"/>
      <c r="G268" s="219"/>
      <c r="H268" s="220"/>
      <c r="I268" s="88">
        <f>SUM(I266:I267)</f>
        <v>0</v>
      </c>
      <c r="J268" s="105"/>
      <c r="K268" s="105"/>
      <c r="L268" s="88">
        <f>SUM(L266:L267)</f>
        <v>0</v>
      </c>
    </row>
    <row r="269" spans="1:12">
      <c r="I269" s="103"/>
      <c r="J269" s="97"/>
      <c r="K269" s="98"/>
      <c r="L269" s="99"/>
    </row>
    <row r="270" spans="1:12" ht="18" customHeight="1">
      <c r="A270" s="224" t="s">
        <v>545</v>
      </c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4"/>
    </row>
    <row r="271" spans="1:12" s="95" customFormat="1" ht="24">
      <c r="A271" s="205">
        <v>1</v>
      </c>
      <c r="B271" s="48" t="s">
        <v>557</v>
      </c>
      <c r="C271" s="36" t="s">
        <v>558</v>
      </c>
      <c r="D271" s="36" t="s">
        <v>559</v>
      </c>
      <c r="E271" s="27"/>
      <c r="F271" s="8"/>
      <c r="G271" s="71">
        <v>1</v>
      </c>
      <c r="H271" s="38"/>
      <c r="I271" s="79">
        <f t="shared" ref="I271:I302" si="15">H271*G271</f>
        <v>0</v>
      </c>
      <c r="J271" s="80"/>
      <c r="K271" s="81">
        <f t="shared" ref="K271:K302" si="16">J271*I271</f>
        <v>0</v>
      </c>
      <c r="L271" s="82">
        <f t="shared" ref="L271:L302" si="17">I271+K271</f>
        <v>0</v>
      </c>
    </row>
    <row r="272" spans="1:12" s="95" customFormat="1">
      <c r="A272" s="205">
        <v>2</v>
      </c>
      <c r="B272" s="35" t="s">
        <v>560</v>
      </c>
      <c r="C272" s="36" t="s">
        <v>561</v>
      </c>
      <c r="D272" s="36" t="s">
        <v>562</v>
      </c>
      <c r="E272" s="27"/>
      <c r="F272" s="8"/>
      <c r="G272" s="70">
        <v>1</v>
      </c>
      <c r="H272" s="38"/>
      <c r="I272" s="79">
        <f t="shared" si="15"/>
        <v>0</v>
      </c>
      <c r="J272" s="80"/>
      <c r="K272" s="81">
        <f t="shared" si="16"/>
        <v>0</v>
      </c>
      <c r="L272" s="82">
        <f t="shared" si="17"/>
        <v>0</v>
      </c>
    </row>
    <row r="273" spans="1:12" s="95" customFormat="1">
      <c r="A273" s="205">
        <v>3</v>
      </c>
      <c r="B273" s="40" t="s">
        <v>563</v>
      </c>
      <c r="C273" s="41" t="s">
        <v>564</v>
      </c>
      <c r="D273" s="53" t="s">
        <v>565</v>
      </c>
      <c r="E273" s="27"/>
      <c r="F273" s="8"/>
      <c r="G273" s="70">
        <v>1</v>
      </c>
      <c r="H273" s="43"/>
      <c r="I273" s="79">
        <f t="shared" si="15"/>
        <v>0</v>
      </c>
      <c r="J273" s="80"/>
      <c r="K273" s="81">
        <f t="shared" si="16"/>
        <v>0</v>
      </c>
      <c r="L273" s="82">
        <f t="shared" si="17"/>
        <v>0</v>
      </c>
    </row>
    <row r="274" spans="1:12">
      <c r="A274" s="205">
        <v>4</v>
      </c>
      <c r="B274" s="124" t="s">
        <v>461</v>
      </c>
      <c r="C274" s="127">
        <v>35371</v>
      </c>
      <c r="D274" s="132" t="s">
        <v>450</v>
      </c>
      <c r="E274" s="117"/>
      <c r="F274" s="118"/>
      <c r="G274" s="135">
        <v>1</v>
      </c>
      <c r="H274" s="136"/>
      <c r="I274" s="79">
        <f t="shared" si="15"/>
        <v>0</v>
      </c>
      <c r="J274" s="80"/>
      <c r="K274" s="81">
        <f t="shared" si="16"/>
        <v>0</v>
      </c>
      <c r="L274" s="82">
        <f t="shared" si="17"/>
        <v>0</v>
      </c>
    </row>
    <row r="275" spans="1:12" ht="24">
      <c r="A275" s="205">
        <v>5</v>
      </c>
      <c r="B275" s="44" t="s">
        <v>566</v>
      </c>
      <c r="C275" s="45" t="s">
        <v>567</v>
      </c>
      <c r="D275" s="36" t="s">
        <v>568</v>
      </c>
      <c r="E275" s="27"/>
      <c r="F275" s="8"/>
      <c r="G275" s="71">
        <v>1</v>
      </c>
      <c r="H275" s="39"/>
      <c r="I275" s="79">
        <f t="shared" si="15"/>
        <v>0</v>
      </c>
      <c r="J275" s="80"/>
      <c r="K275" s="81">
        <f t="shared" si="16"/>
        <v>0</v>
      </c>
      <c r="L275" s="82">
        <f t="shared" si="17"/>
        <v>0</v>
      </c>
    </row>
    <row r="276" spans="1:12" ht="24">
      <c r="A276" s="205">
        <v>6</v>
      </c>
      <c r="B276" s="48" t="s">
        <v>569</v>
      </c>
      <c r="C276" s="36" t="s">
        <v>570</v>
      </c>
      <c r="D276" s="46" t="s">
        <v>571</v>
      </c>
      <c r="E276" s="27"/>
      <c r="F276" s="8"/>
      <c r="G276" s="71">
        <v>1</v>
      </c>
      <c r="H276" s="38"/>
      <c r="I276" s="79">
        <f t="shared" si="15"/>
        <v>0</v>
      </c>
      <c r="J276" s="80"/>
      <c r="K276" s="81">
        <f t="shared" si="16"/>
        <v>0</v>
      </c>
      <c r="L276" s="82">
        <f t="shared" si="17"/>
        <v>0</v>
      </c>
    </row>
    <row r="277" spans="1:12" ht="24">
      <c r="A277" s="205">
        <v>7</v>
      </c>
      <c r="B277" s="44" t="s">
        <v>572</v>
      </c>
      <c r="C277" s="45">
        <v>1054321011</v>
      </c>
      <c r="D277" s="46" t="s">
        <v>573</v>
      </c>
      <c r="E277" s="27"/>
      <c r="F277" s="8"/>
      <c r="G277" s="71">
        <v>1</v>
      </c>
      <c r="H277" s="39"/>
      <c r="I277" s="79">
        <f t="shared" si="15"/>
        <v>0</v>
      </c>
      <c r="J277" s="80"/>
      <c r="K277" s="81">
        <f t="shared" si="16"/>
        <v>0</v>
      </c>
      <c r="L277" s="82">
        <f t="shared" si="17"/>
        <v>0</v>
      </c>
    </row>
    <row r="278" spans="1:12" ht="24">
      <c r="A278" s="205">
        <v>8</v>
      </c>
      <c r="B278" s="48" t="s">
        <v>574</v>
      </c>
      <c r="C278" s="36" t="s">
        <v>575</v>
      </c>
      <c r="D278" s="46" t="s">
        <v>576</v>
      </c>
      <c r="E278" s="27"/>
      <c r="F278" s="8"/>
      <c r="G278" s="71">
        <v>1</v>
      </c>
      <c r="H278" s="38"/>
      <c r="I278" s="79">
        <f t="shared" si="15"/>
        <v>0</v>
      </c>
      <c r="J278" s="80"/>
      <c r="K278" s="81">
        <f t="shared" si="16"/>
        <v>0</v>
      </c>
      <c r="L278" s="82">
        <f t="shared" si="17"/>
        <v>0</v>
      </c>
    </row>
    <row r="279" spans="1:12">
      <c r="A279" s="205">
        <v>9</v>
      </c>
      <c r="B279" s="49" t="s">
        <v>577</v>
      </c>
      <c r="C279" s="211">
        <v>1054321011</v>
      </c>
      <c r="D279" s="46" t="s">
        <v>578</v>
      </c>
      <c r="E279" s="27"/>
      <c r="F279" s="8"/>
      <c r="G279" s="71">
        <v>2</v>
      </c>
      <c r="H279" s="39"/>
      <c r="I279" s="79">
        <f t="shared" si="15"/>
        <v>0</v>
      </c>
      <c r="J279" s="80"/>
      <c r="K279" s="81">
        <f t="shared" si="16"/>
        <v>0</v>
      </c>
      <c r="L279" s="82">
        <f t="shared" si="17"/>
        <v>0</v>
      </c>
    </row>
    <row r="280" spans="1:12">
      <c r="A280" s="205">
        <v>10</v>
      </c>
      <c r="B280" s="44" t="s">
        <v>579</v>
      </c>
      <c r="C280" s="36" t="s">
        <v>580</v>
      </c>
      <c r="D280" s="46" t="s">
        <v>576</v>
      </c>
      <c r="E280" s="27"/>
      <c r="F280" s="8"/>
      <c r="G280" s="71">
        <v>1</v>
      </c>
      <c r="H280" s="39"/>
      <c r="I280" s="79">
        <f t="shared" si="15"/>
        <v>0</v>
      </c>
      <c r="J280" s="80"/>
      <c r="K280" s="81">
        <f t="shared" si="16"/>
        <v>0</v>
      </c>
      <c r="L280" s="82">
        <f t="shared" si="17"/>
        <v>0</v>
      </c>
    </row>
    <row r="281" spans="1:12" ht="24">
      <c r="A281" s="205">
        <v>11</v>
      </c>
      <c r="B281" s="35" t="s">
        <v>581</v>
      </c>
      <c r="C281" s="211">
        <v>1046220500</v>
      </c>
      <c r="D281" s="42" t="s">
        <v>582</v>
      </c>
      <c r="E281" s="27"/>
      <c r="F281" s="8"/>
      <c r="G281" s="70">
        <v>8</v>
      </c>
      <c r="H281" s="38"/>
      <c r="I281" s="79">
        <f t="shared" si="15"/>
        <v>0</v>
      </c>
      <c r="J281" s="80"/>
      <c r="K281" s="81">
        <f t="shared" si="16"/>
        <v>0</v>
      </c>
      <c r="L281" s="82">
        <f t="shared" si="17"/>
        <v>0</v>
      </c>
    </row>
    <row r="282" spans="1:12" ht="24">
      <c r="A282" s="205">
        <v>12</v>
      </c>
      <c r="B282" s="48" t="s">
        <v>583</v>
      </c>
      <c r="C282" s="36" t="s">
        <v>584</v>
      </c>
      <c r="D282" s="46" t="s">
        <v>585</v>
      </c>
      <c r="E282" s="27"/>
      <c r="F282" s="8"/>
      <c r="G282" s="71">
        <v>1</v>
      </c>
      <c r="H282" s="38"/>
      <c r="I282" s="79">
        <f t="shared" si="15"/>
        <v>0</v>
      </c>
      <c r="J282" s="80"/>
      <c r="K282" s="81">
        <f t="shared" si="16"/>
        <v>0</v>
      </c>
      <c r="L282" s="82">
        <f t="shared" si="17"/>
        <v>0</v>
      </c>
    </row>
    <row r="283" spans="1:12" ht="24">
      <c r="A283" s="205">
        <v>13</v>
      </c>
      <c r="B283" s="44" t="s">
        <v>586</v>
      </c>
      <c r="C283" s="45" t="s">
        <v>587</v>
      </c>
      <c r="D283" s="46" t="s">
        <v>559</v>
      </c>
      <c r="E283" s="27"/>
      <c r="F283" s="8"/>
      <c r="G283" s="71">
        <v>3</v>
      </c>
      <c r="H283" s="39"/>
      <c r="I283" s="79">
        <f t="shared" si="15"/>
        <v>0</v>
      </c>
      <c r="J283" s="80"/>
      <c r="K283" s="81">
        <f t="shared" si="16"/>
        <v>0</v>
      </c>
      <c r="L283" s="82">
        <f t="shared" si="17"/>
        <v>0</v>
      </c>
    </row>
    <row r="284" spans="1:12" ht="24">
      <c r="A284" s="205">
        <v>14</v>
      </c>
      <c r="B284" s="44" t="s">
        <v>588</v>
      </c>
      <c r="C284" s="45" t="s">
        <v>589</v>
      </c>
      <c r="D284" s="36" t="s">
        <v>571</v>
      </c>
      <c r="E284" s="27"/>
      <c r="F284" s="8"/>
      <c r="G284" s="71">
        <v>1</v>
      </c>
      <c r="H284" s="39"/>
      <c r="I284" s="79">
        <f t="shared" si="15"/>
        <v>0</v>
      </c>
      <c r="J284" s="80"/>
      <c r="K284" s="81">
        <f t="shared" si="16"/>
        <v>0</v>
      </c>
      <c r="L284" s="82">
        <f t="shared" si="17"/>
        <v>0</v>
      </c>
    </row>
    <row r="285" spans="1:12" ht="24">
      <c r="A285" s="205">
        <v>15</v>
      </c>
      <c r="B285" s="44" t="s">
        <v>590</v>
      </c>
      <c r="C285" s="45" t="s">
        <v>591</v>
      </c>
      <c r="D285" s="46" t="s">
        <v>592</v>
      </c>
      <c r="E285" s="27"/>
      <c r="F285" s="8"/>
      <c r="G285" s="71">
        <v>1</v>
      </c>
      <c r="H285" s="39"/>
      <c r="I285" s="79">
        <f t="shared" si="15"/>
        <v>0</v>
      </c>
      <c r="J285" s="80"/>
      <c r="K285" s="81">
        <f t="shared" si="16"/>
        <v>0</v>
      </c>
      <c r="L285" s="82">
        <f t="shared" si="17"/>
        <v>0</v>
      </c>
    </row>
    <row r="286" spans="1:12">
      <c r="A286" s="205">
        <v>16</v>
      </c>
      <c r="B286" s="115" t="s">
        <v>462</v>
      </c>
      <c r="C286" s="119" t="s">
        <v>463</v>
      </c>
      <c r="D286" s="134" t="s">
        <v>465</v>
      </c>
      <c r="E286" s="120"/>
      <c r="F286" s="118"/>
      <c r="G286" s="123">
        <v>1</v>
      </c>
      <c r="H286" s="78"/>
      <c r="I286" s="79">
        <f t="shared" si="15"/>
        <v>0</v>
      </c>
      <c r="J286" s="80"/>
      <c r="K286" s="81">
        <f t="shared" si="16"/>
        <v>0</v>
      </c>
      <c r="L286" s="82">
        <f t="shared" si="17"/>
        <v>0</v>
      </c>
    </row>
    <row r="287" spans="1:12">
      <c r="A287" s="205">
        <v>17</v>
      </c>
      <c r="B287" s="44" t="s">
        <v>593</v>
      </c>
      <c r="C287" s="45" t="s">
        <v>594</v>
      </c>
      <c r="D287" s="36" t="s">
        <v>592</v>
      </c>
      <c r="E287" s="27"/>
      <c r="F287" s="8"/>
      <c r="G287" s="71">
        <v>4</v>
      </c>
      <c r="H287" s="39"/>
      <c r="I287" s="79">
        <f t="shared" si="15"/>
        <v>0</v>
      </c>
      <c r="J287" s="80"/>
      <c r="K287" s="81">
        <f t="shared" si="16"/>
        <v>0</v>
      </c>
      <c r="L287" s="82">
        <f t="shared" si="17"/>
        <v>0</v>
      </c>
    </row>
    <row r="288" spans="1:12">
      <c r="A288" s="205">
        <v>18</v>
      </c>
      <c r="B288" s="48" t="s">
        <v>595</v>
      </c>
      <c r="C288" s="36">
        <v>1009711000</v>
      </c>
      <c r="D288" s="46" t="s">
        <v>578</v>
      </c>
      <c r="E288" s="27"/>
      <c r="F288" s="8"/>
      <c r="G288" s="70">
        <v>31</v>
      </c>
      <c r="H288" s="38"/>
      <c r="I288" s="79">
        <f t="shared" si="15"/>
        <v>0</v>
      </c>
      <c r="J288" s="80"/>
      <c r="K288" s="81">
        <f t="shared" si="16"/>
        <v>0</v>
      </c>
      <c r="L288" s="82">
        <f t="shared" si="17"/>
        <v>0</v>
      </c>
    </row>
    <row r="289" spans="1:12">
      <c r="A289" s="205">
        <v>19</v>
      </c>
      <c r="B289" s="44" t="s">
        <v>596</v>
      </c>
      <c r="C289" s="45" t="s">
        <v>597</v>
      </c>
      <c r="D289" s="46" t="s">
        <v>571</v>
      </c>
      <c r="E289" s="27"/>
      <c r="F289" s="8"/>
      <c r="G289" s="71">
        <v>1</v>
      </c>
      <c r="H289" s="39"/>
      <c r="I289" s="79">
        <f t="shared" si="15"/>
        <v>0</v>
      </c>
      <c r="J289" s="80"/>
      <c r="K289" s="81">
        <f t="shared" si="16"/>
        <v>0</v>
      </c>
      <c r="L289" s="82">
        <f t="shared" si="17"/>
        <v>0</v>
      </c>
    </row>
    <row r="290" spans="1:12" ht="24">
      <c r="A290" s="205">
        <v>20</v>
      </c>
      <c r="B290" s="44" t="s">
        <v>598</v>
      </c>
      <c r="C290" s="45" t="s">
        <v>599</v>
      </c>
      <c r="D290" s="36" t="s">
        <v>576</v>
      </c>
      <c r="E290" s="27"/>
      <c r="F290" s="8"/>
      <c r="G290" s="71">
        <v>1</v>
      </c>
      <c r="H290" s="39"/>
      <c r="I290" s="79">
        <f t="shared" si="15"/>
        <v>0</v>
      </c>
      <c r="J290" s="80"/>
      <c r="K290" s="81">
        <f t="shared" si="16"/>
        <v>0</v>
      </c>
      <c r="L290" s="82">
        <f t="shared" si="17"/>
        <v>0</v>
      </c>
    </row>
    <row r="291" spans="1:12" ht="36">
      <c r="A291" s="205">
        <v>21</v>
      </c>
      <c r="B291" s="48" t="s">
        <v>600</v>
      </c>
      <c r="C291" s="36" t="s">
        <v>601</v>
      </c>
      <c r="D291" s="46" t="s">
        <v>602</v>
      </c>
      <c r="E291" s="27"/>
      <c r="F291" s="8"/>
      <c r="G291" s="71">
        <v>1</v>
      </c>
      <c r="H291" s="38"/>
      <c r="I291" s="79">
        <f t="shared" si="15"/>
        <v>0</v>
      </c>
      <c r="J291" s="80"/>
      <c r="K291" s="81">
        <f t="shared" si="16"/>
        <v>0</v>
      </c>
      <c r="L291" s="82">
        <f t="shared" si="17"/>
        <v>0</v>
      </c>
    </row>
    <row r="292" spans="1:12" ht="36">
      <c r="A292" s="205">
        <v>22</v>
      </c>
      <c r="B292" s="48" t="s">
        <v>603</v>
      </c>
      <c r="C292" s="36" t="s">
        <v>604</v>
      </c>
      <c r="D292" s="46" t="s">
        <v>571</v>
      </c>
      <c r="E292" s="27"/>
      <c r="F292" s="8"/>
      <c r="G292" s="71">
        <v>1</v>
      </c>
      <c r="H292" s="38"/>
      <c r="I292" s="79">
        <f t="shared" si="15"/>
        <v>0</v>
      </c>
      <c r="J292" s="80"/>
      <c r="K292" s="81">
        <f t="shared" si="16"/>
        <v>0</v>
      </c>
      <c r="L292" s="82">
        <f t="shared" si="17"/>
        <v>0</v>
      </c>
    </row>
    <row r="293" spans="1:12" ht="24">
      <c r="A293" s="205">
        <v>23</v>
      </c>
      <c r="B293" s="51" t="s">
        <v>605</v>
      </c>
      <c r="C293" s="52" t="s">
        <v>606</v>
      </c>
      <c r="D293" s="53" t="s">
        <v>607</v>
      </c>
      <c r="E293" s="27"/>
      <c r="F293" s="8"/>
      <c r="G293" s="70">
        <v>1</v>
      </c>
      <c r="H293" s="39"/>
      <c r="I293" s="79">
        <f t="shared" si="15"/>
        <v>0</v>
      </c>
      <c r="J293" s="80"/>
      <c r="K293" s="81">
        <f t="shared" si="16"/>
        <v>0</v>
      </c>
      <c r="L293" s="82">
        <f t="shared" si="17"/>
        <v>0</v>
      </c>
    </row>
    <row r="294" spans="1:12" ht="24">
      <c r="A294" s="205">
        <v>24</v>
      </c>
      <c r="B294" s="49" t="s">
        <v>608</v>
      </c>
      <c r="C294" s="50" t="s">
        <v>609</v>
      </c>
      <c r="D294" s="42" t="s">
        <v>610</v>
      </c>
      <c r="E294" s="27"/>
      <c r="F294" s="8"/>
      <c r="G294" s="70">
        <v>1</v>
      </c>
      <c r="H294" s="39"/>
      <c r="I294" s="79">
        <f t="shared" si="15"/>
        <v>0</v>
      </c>
      <c r="J294" s="80"/>
      <c r="K294" s="81">
        <f t="shared" si="16"/>
        <v>0</v>
      </c>
      <c r="L294" s="82">
        <f t="shared" si="17"/>
        <v>0</v>
      </c>
    </row>
    <row r="295" spans="1:12">
      <c r="A295" s="205">
        <v>25</v>
      </c>
      <c r="B295" s="40" t="s">
        <v>611</v>
      </c>
      <c r="C295" s="41" t="s">
        <v>612</v>
      </c>
      <c r="D295" s="133" t="s">
        <v>613</v>
      </c>
      <c r="E295" s="27"/>
      <c r="F295" s="8"/>
      <c r="G295" s="70">
        <v>1</v>
      </c>
      <c r="H295" s="43"/>
      <c r="I295" s="79">
        <f t="shared" si="15"/>
        <v>0</v>
      </c>
      <c r="J295" s="80"/>
      <c r="K295" s="81">
        <f t="shared" si="16"/>
        <v>0</v>
      </c>
      <c r="L295" s="82">
        <f t="shared" si="17"/>
        <v>0</v>
      </c>
    </row>
    <row r="296" spans="1:12">
      <c r="A296" s="205">
        <v>26</v>
      </c>
      <c r="B296" s="44" t="s">
        <v>614</v>
      </c>
      <c r="C296" s="45">
        <v>1015180250</v>
      </c>
      <c r="D296" s="46" t="s">
        <v>615</v>
      </c>
      <c r="E296" s="27"/>
      <c r="F296" s="8"/>
      <c r="G296" s="71">
        <v>1</v>
      </c>
      <c r="H296" s="39"/>
      <c r="I296" s="79">
        <f t="shared" si="15"/>
        <v>0</v>
      </c>
      <c r="J296" s="80"/>
      <c r="K296" s="81">
        <f t="shared" si="16"/>
        <v>0</v>
      </c>
      <c r="L296" s="82">
        <f t="shared" si="17"/>
        <v>0</v>
      </c>
    </row>
    <row r="297" spans="1:12">
      <c r="A297" s="205">
        <v>27</v>
      </c>
      <c r="B297" s="35" t="s">
        <v>616</v>
      </c>
      <c r="C297" s="36" t="s">
        <v>617</v>
      </c>
      <c r="D297" s="42" t="s">
        <v>618</v>
      </c>
      <c r="E297" s="27"/>
      <c r="F297" s="8"/>
      <c r="G297" s="70">
        <v>6</v>
      </c>
      <c r="H297" s="38"/>
      <c r="I297" s="79">
        <f t="shared" si="15"/>
        <v>0</v>
      </c>
      <c r="J297" s="80"/>
      <c r="K297" s="81">
        <f t="shared" si="16"/>
        <v>0</v>
      </c>
      <c r="L297" s="82">
        <f t="shared" si="17"/>
        <v>0</v>
      </c>
    </row>
    <row r="298" spans="1:12">
      <c r="A298" s="205">
        <v>28</v>
      </c>
      <c r="B298" s="54" t="s">
        <v>619</v>
      </c>
      <c r="C298" s="55" t="s">
        <v>620</v>
      </c>
      <c r="D298" s="46" t="s">
        <v>559</v>
      </c>
      <c r="E298" s="27"/>
      <c r="F298" s="8"/>
      <c r="G298" s="71">
        <v>1</v>
      </c>
      <c r="H298" s="39"/>
      <c r="I298" s="79">
        <f t="shared" si="15"/>
        <v>0</v>
      </c>
      <c r="J298" s="80"/>
      <c r="K298" s="81">
        <f t="shared" si="16"/>
        <v>0</v>
      </c>
      <c r="L298" s="82">
        <f t="shared" si="17"/>
        <v>0</v>
      </c>
    </row>
    <row r="299" spans="1:12" ht="24">
      <c r="A299" s="205">
        <v>29</v>
      </c>
      <c r="B299" s="44" t="s">
        <v>621</v>
      </c>
      <c r="C299" s="45" t="s">
        <v>622</v>
      </c>
      <c r="D299" s="46" t="s">
        <v>559</v>
      </c>
      <c r="E299" s="27"/>
      <c r="F299" s="8"/>
      <c r="G299" s="71">
        <v>1</v>
      </c>
      <c r="H299" s="39"/>
      <c r="I299" s="79">
        <f t="shared" si="15"/>
        <v>0</v>
      </c>
      <c r="J299" s="80"/>
      <c r="K299" s="81">
        <f t="shared" si="16"/>
        <v>0</v>
      </c>
      <c r="L299" s="82">
        <f t="shared" si="17"/>
        <v>0</v>
      </c>
    </row>
    <row r="300" spans="1:12">
      <c r="A300" s="205">
        <v>30</v>
      </c>
      <c r="B300" s="48" t="s">
        <v>623</v>
      </c>
      <c r="C300" s="36" t="s">
        <v>624</v>
      </c>
      <c r="D300" s="46" t="s">
        <v>559</v>
      </c>
      <c r="E300" s="27"/>
      <c r="F300" s="8"/>
      <c r="G300" s="70">
        <v>2</v>
      </c>
      <c r="H300" s="38"/>
      <c r="I300" s="79">
        <f t="shared" si="15"/>
        <v>0</v>
      </c>
      <c r="J300" s="80"/>
      <c r="K300" s="81">
        <f t="shared" si="16"/>
        <v>0</v>
      </c>
      <c r="L300" s="82">
        <f t="shared" si="17"/>
        <v>0</v>
      </c>
    </row>
    <row r="301" spans="1:12">
      <c r="A301" s="205">
        <v>31</v>
      </c>
      <c r="B301" s="48" t="s">
        <v>625</v>
      </c>
      <c r="C301" s="36" t="s">
        <v>626</v>
      </c>
      <c r="D301" s="46" t="s">
        <v>582</v>
      </c>
      <c r="E301" s="27"/>
      <c r="F301" s="8"/>
      <c r="G301" s="70">
        <v>1</v>
      </c>
      <c r="H301" s="38"/>
      <c r="I301" s="79">
        <f t="shared" si="15"/>
        <v>0</v>
      </c>
      <c r="J301" s="80"/>
      <c r="K301" s="81">
        <f t="shared" si="16"/>
        <v>0</v>
      </c>
      <c r="L301" s="82">
        <f t="shared" si="17"/>
        <v>0</v>
      </c>
    </row>
    <row r="302" spans="1:12">
      <c r="A302" s="205">
        <v>32</v>
      </c>
      <c r="B302" s="48" t="s">
        <v>627</v>
      </c>
      <c r="C302" s="36" t="s">
        <v>628</v>
      </c>
      <c r="D302" s="46" t="s">
        <v>629</v>
      </c>
      <c r="E302" s="27"/>
      <c r="F302" s="8"/>
      <c r="G302" s="70">
        <v>1</v>
      </c>
      <c r="H302" s="38"/>
      <c r="I302" s="79">
        <f t="shared" si="15"/>
        <v>0</v>
      </c>
      <c r="J302" s="80"/>
      <c r="K302" s="81">
        <f t="shared" si="16"/>
        <v>0</v>
      </c>
      <c r="L302" s="82">
        <f t="shared" si="17"/>
        <v>0</v>
      </c>
    </row>
    <row r="303" spans="1:12" ht="24">
      <c r="A303" s="205">
        <v>33</v>
      </c>
      <c r="B303" s="35" t="s">
        <v>630</v>
      </c>
      <c r="C303" s="45" t="s">
        <v>631</v>
      </c>
      <c r="D303" s="46" t="s">
        <v>632</v>
      </c>
      <c r="E303" s="27"/>
      <c r="F303" s="8"/>
      <c r="G303" s="71">
        <v>2</v>
      </c>
      <c r="H303" s="39"/>
      <c r="I303" s="79">
        <f t="shared" ref="I303:I328" si="18">H303*G303</f>
        <v>0</v>
      </c>
      <c r="J303" s="80"/>
      <c r="K303" s="81">
        <f t="shared" ref="K303:K328" si="19">J303*I303</f>
        <v>0</v>
      </c>
      <c r="L303" s="82">
        <f t="shared" ref="L303:L328" si="20">I303+K303</f>
        <v>0</v>
      </c>
    </row>
    <row r="304" spans="1:12">
      <c r="A304" s="205">
        <v>34</v>
      </c>
      <c r="B304" s="44" t="s">
        <v>633</v>
      </c>
      <c r="C304" s="45" t="s">
        <v>634</v>
      </c>
      <c r="D304" s="46" t="s">
        <v>635</v>
      </c>
      <c r="E304" s="27"/>
      <c r="F304" s="8"/>
      <c r="G304" s="71">
        <v>2</v>
      </c>
      <c r="H304" s="39"/>
      <c r="I304" s="79">
        <f t="shared" si="18"/>
        <v>0</v>
      </c>
      <c r="J304" s="80"/>
      <c r="K304" s="81">
        <f t="shared" si="19"/>
        <v>0</v>
      </c>
      <c r="L304" s="82">
        <f t="shared" si="20"/>
        <v>0</v>
      </c>
    </row>
    <row r="305" spans="1:12" ht="24">
      <c r="A305" s="205">
        <v>35</v>
      </c>
      <c r="B305" s="54" t="s">
        <v>636</v>
      </c>
      <c r="C305" s="55" t="s">
        <v>637</v>
      </c>
      <c r="D305" s="46" t="s">
        <v>638</v>
      </c>
      <c r="E305" s="27"/>
      <c r="F305" s="8"/>
      <c r="G305" s="71">
        <v>3</v>
      </c>
      <c r="H305" s="39"/>
      <c r="I305" s="79">
        <f t="shared" si="18"/>
        <v>0</v>
      </c>
      <c r="J305" s="80"/>
      <c r="K305" s="81">
        <f t="shared" si="19"/>
        <v>0</v>
      </c>
      <c r="L305" s="82">
        <f t="shared" si="20"/>
        <v>0</v>
      </c>
    </row>
    <row r="306" spans="1:12" ht="36">
      <c r="A306" s="205">
        <v>36</v>
      </c>
      <c r="B306" s="49" t="s">
        <v>639</v>
      </c>
      <c r="C306" s="128">
        <v>1072981000</v>
      </c>
      <c r="D306" s="46" t="s">
        <v>578</v>
      </c>
      <c r="E306" s="27"/>
      <c r="F306" s="8"/>
      <c r="G306" s="71">
        <v>1</v>
      </c>
      <c r="H306" s="38"/>
      <c r="I306" s="79">
        <f t="shared" si="18"/>
        <v>0</v>
      </c>
      <c r="J306" s="80"/>
      <c r="K306" s="81">
        <f t="shared" si="19"/>
        <v>0</v>
      </c>
      <c r="L306" s="82">
        <f t="shared" si="20"/>
        <v>0</v>
      </c>
    </row>
    <row r="307" spans="1:12">
      <c r="A307" s="205">
        <v>37</v>
      </c>
      <c r="B307" s="125" t="s">
        <v>640</v>
      </c>
      <c r="C307" s="129" t="s">
        <v>641</v>
      </c>
      <c r="D307" s="34" t="s">
        <v>576</v>
      </c>
      <c r="E307" s="27"/>
      <c r="F307" s="8"/>
      <c r="G307" s="71">
        <v>2</v>
      </c>
      <c r="H307" s="39"/>
      <c r="I307" s="79">
        <f t="shared" si="18"/>
        <v>0</v>
      </c>
      <c r="J307" s="80"/>
      <c r="K307" s="81">
        <f t="shared" si="19"/>
        <v>0</v>
      </c>
      <c r="L307" s="82">
        <f t="shared" si="20"/>
        <v>0</v>
      </c>
    </row>
    <row r="308" spans="1:12">
      <c r="A308" s="205">
        <v>38</v>
      </c>
      <c r="B308" s="54" t="s">
        <v>642</v>
      </c>
      <c r="C308" s="55" t="s">
        <v>643</v>
      </c>
      <c r="D308" s="46" t="s">
        <v>578</v>
      </c>
      <c r="E308" s="27"/>
      <c r="F308" s="8"/>
      <c r="G308" s="71">
        <v>2</v>
      </c>
      <c r="H308" s="39"/>
      <c r="I308" s="79">
        <f t="shared" si="18"/>
        <v>0</v>
      </c>
      <c r="J308" s="80"/>
      <c r="K308" s="81">
        <f t="shared" si="19"/>
        <v>0</v>
      </c>
      <c r="L308" s="82">
        <f t="shared" si="20"/>
        <v>0</v>
      </c>
    </row>
    <row r="309" spans="1:12" ht="24">
      <c r="A309" s="205">
        <v>39</v>
      </c>
      <c r="B309" s="44" t="s">
        <v>644</v>
      </c>
      <c r="C309" s="45" t="s">
        <v>645</v>
      </c>
      <c r="D309" s="46" t="s">
        <v>632</v>
      </c>
      <c r="E309" s="27"/>
      <c r="F309" s="8"/>
      <c r="G309" s="71">
        <v>2</v>
      </c>
      <c r="H309" s="39"/>
      <c r="I309" s="79">
        <f t="shared" si="18"/>
        <v>0</v>
      </c>
      <c r="J309" s="80"/>
      <c r="K309" s="81">
        <f t="shared" si="19"/>
        <v>0</v>
      </c>
      <c r="L309" s="82">
        <f t="shared" si="20"/>
        <v>0</v>
      </c>
    </row>
    <row r="310" spans="1:12">
      <c r="A310" s="205">
        <v>40</v>
      </c>
      <c r="B310" s="44" t="s">
        <v>646</v>
      </c>
      <c r="C310" s="36">
        <v>47264</v>
      </c>
      <c r="D310" s="46" t="s">
        <v>647</v>
      </c>
      <c r="E310" s="27"/>
      <c r="F310" s="8"/>
      <c r="G310" s="70">
        <v>1</v>
      </c>
      <c r="H310" s="38"/>
      <c r="I310" s="79">
        <f t="shared" si="18"/>
        <v>0</v>
      </c>
      <c r="J310" s="80"/>
      <c r="K310" s="81">
        <f t="shared" si="19"/>
        <v>0</v>
      </c>
      <c r="L310" s="82">
        <f t="shared" si="20"/>
        <v>0</v>
      </c>
    </row>
    <row r="311" spans="1:12" ht="24">
      <c r="A311" s="205">
        <v>41</v>
      </c>
      <c r="B311" s="126" t="s">
        <v>648</v>
      </c>
      <c r="C311" s="130" t="s">
        <v>649</v>
      </c>
      <c r="D311" s="53" t="s">
        <v>559</v>
      </c>
      <c r="E311" s="27"/>
      <c r="F311" s="8"/>
      <c r="G311" s="70">
        <v>2</v>
      </c>
      <c r="H311" s="39"/>
      <c r="I311" s="79">
        <f t="shared" si="18"/>
        <v>0</v>
      </c>
      <c r="J311" s="80"/>
      <c r="K311" s="81">
        <f t="shared" si="19"/>
        <v>0</v>
      </c>
      <c r="L311" s="82">
        <f t="shared" si="20"/>
        <v>0</v>
      </c>
    </row>
    <row r="312" spans="1:12" ht="24">
      <c r="A312" s="205">
        <v>42</v>
      </c>
      <c r="B312" s="44" t="s">
        <v>650</v>
      </c>
      <c r="C312" s="56" t="s">
        <v>651</v>
      </c>
      <c r="D312" s="53" t="s">
        <v>559</v>
      </c>
      <c r="E312" s="27"/>
      <c r="F312" s="8"/>
      <c r="G312" s="70">
        <v>2</v>
      </c>
      <c r="H312" s="39"/>
      <c r="I312" s="79">
        <f t="shared" si="18"/>
        <v>0</v>
      </c>
      <c r="J312" s="80"/>
      <c r="K312" s="81">
        <f t="shared" si="19"/>
        <v>0</v>
      </c>
      <c r="L312" s="82">
        <f t="shared" si="20"/>
        <v>0</v>
      </c>
    </row>
    <row r="313" spans="1:12" ht="36.75">
      <c r="A313" s="205">
        <v>43</v>
      </c>
      <c r="B313" s="57" t="s">
        <v>652</v>
      </c>
      <c r="C313" s="58" t="s">
        <v>653</v>
      </c>
      <c r="D313" s="53" t="s">
        <v>654</v>
      </c>
      <c r="E313" s="27"/>
      <c r="F313" s="8"/>
      <c r="G313" s="70">
        <v>1</v>
      </c>
      <c r="H313" s="39"/>
      <c r="I313" s="79">
        <f t="shared" si="18"/>
        <v>0</v>
      </c>
      <c r="J313" s="80"/>
      <c r="K313" s="81">
        <f t="shared" si="19"/>
        <v>0</v>
      </c>
      <c r="L313" s="82">
        <f t="shared" si="20"/>
        <v>0</v>
      </c>
    </row>
    <row r="314" spans="1:12" ht="24">
      <c r="A314" s="205">
        <v>44</v>
      </c>
      <c r="B314" s="44" t="s">
        <v>655</v>
      </c>
      <c r="C314" s="59" t="s">
        <v>656</v>
      </c>
      <c r="D314" s="36" t="s">
        <v>592</v>
      </c>
      <c r="E314" s="27"/>
      <c r="F314" s="8"/>
      <c r="G314" s="71">
        <v>1</v>
      </c>
      <c r="H314" s="39"/>
      <c r="I314" s="79">
        <f t="shared" si="18"/>
        <v>0</v>
      </c>
      <c r="J314" s="80"/>
      <c r="K314" s="81">
        <f t="shared" si="19"/>
        <v>0</v>
      </c>
      <c r="L314" s="82">
        <f t="shared" si="20"/>
        <v>0</v>
      </c>
    </row>
    <row r="315" spans="1:12" ht="24">
      <c r="A315" s="205">
        <v>45</v>
      </c>
      <c r="B315" s="44" t="s">
        <v>657</v>
      </c>
      <c r="C315" s="131" t="s">
        <v>658</v>
      </c>
      <c r="D315" s="60" t="s">
        <v>638</v>
      </c>
      <c r="E315" s="27"/>
      <c r="F315" s="8"/>
      <c r="G315" s="71">
        <v>2</v>
      </c>
      <c r="H315" s="38"/>
      <c r="I315" s="79">
        <f t="shared" si="18"/>
        <v>0</v>
      </c>
      <c r="J315" s="80"/>
      <c r="K315" s="81">
        <f t="shared" si="19"/>
        <v>0</v>
      </c>
      <c r="L315" s="82">
        <f t="shared" si="20"/>
        <v>0</v>
      </c>
    </row>
    <row r="316" spans="1:12">
      <c r="A316" s="205">
        <v>46</v>
      </c>
      <c r="B316" s="35" t="s">
        <v>659</v>
      </c>
      <c r="C316" s="50" t="s">
        <v>660</v>
      </c>
      <c r="D316" s="53" t="s">
        <v>568</v>
      </c>
      <c r="E316" s="27"/>
      <c r="F316" s="8"/>
      <c r="G316" s="70">
        <v>1</v>
      </c>
      <c r="H316" s="38"/>
      <c r="I316" s="79">
        <f t="shared" si="18"/>
        <v>0</v>
      </c>
      <c r="J316" s="80"/>
      <c r="K316" s="81">
        <f t="shared" si="19"/>
        <v>0</v>
      </c>
      <c r="L316" s="82">
        <f t="shared" si="20"/>
        <v>0</v>
      </c>
    </row>
    <row r="317" spans="1:12">
      <c r="A317" s="205">
        <v>47</v>
      </c>
      <c r="B317" s="48" t="s">
        <v>661</v>
      </c>
      <c r="C317" s="36" t="s">
        <v>662</v>
      </c>
      <c r="D317" s="36" t="s">
        <v>559</v>
      </c>
      <c r="E317" s="27"/>
      <c r="F317" s="8"/>
      <c r="G317" s="71">
        <v>1</v>
      </c>
      <c r="H317" s="38"/>
      <c r="I317" s="79">
        <f t="shared" si="18"/>
        <v>0</v>
      </c>
      <c r="J317" s="80"/>
      <c r="K317" s="81">
        <f t="shared" si="19"/>
        <v>0</v>
      </c>
      <c r="L317" s="82">
        <f t="shared" si="20"/>
        <v>0</v>
      </c>
    </row>
    <row r="318" spans="1:12" ht="24">
      <c r="A318" s="205">
        <v>48</v>
      </c>
      <c r="B318" s="44" t="s">
        <v>663</v>
      </c>
      <c r="C318" s="45" t="s">
        <v>664</v>
      </c>
      <c r="D318" s="36" t="s">
        <v>665</v>
      </c>
      <c r="E318" s="27"/>
      <c r="F318" s="8"/>
      <c r="G318" s="71">
        <v>1</v>
      </c>
      <c r="H318" s="39"/>
      <c r="I318" s="79">
        <f t="shared" si="18"/>
        <v>0</v>
      </c>
      <c r="J318" s="80"/>
      <c r="K318" s="81">
        <f t="shared" si="19"/>
        <v>0</v>
      </c>
      <c r="L318" s="82">
        <f t="shared" si="20"/>
        <v>0</v>
      </c>
    </row>
    <row r="319" spans="1:12">
      <c r="A319" s="205">
        <v>49</v>
      </c>
      <c r="B319" s="48" t="s">
        <v>666</v>
      </c>
      <c r="C319" s="36" t="s">
        <v>667</v>
      </c>
      <c r="D319" s="36" t="s">
        <v>668</v>
      </c>
      <c r="E319" s="27"/>
      <c r="F319" s="8"/>
      <c r="G319" s="70">
        <v>1</v>
      </c>
      <c r="H319" s="38"/>
      <c r="I319" s="79">
        <f t="shared" si="18"/>
        <v>0</v>
      </c>
      <c r="J319" s="80"/>
      <c r="K319" s="81">
        <f t="shared" si="19"/>
        <v>0</v>
      </c>
      <c r="L319" s="82">
        <f t="shared" si="20"/>
        <v>0</v>
      </c>
    </row>
    <row r="320" spans="1:12">
      <c r="A320" s="205">
        <v>50</v>
      </c>
      <c r="B320" s="35" t="s">
        <v>669</v>
      </c>
      <c r="C320" s="36" t="s">
        <v>670</v>
      </c>
      <c r="D320" s="36" t="s">
        <v>635</v>
      </c>
      <c r="E320" s="27"/>
      <c r="F320" s="8"/>
      <c r="G320" s="72">
        <v>1</v>
      </c>
      <c r="H320" s="38"/>
      <c r="I320" s="79">
        <f t="shared" si="18"/>
        <v>0</v>
      </c>
      <c r="J320" s="80"/>
      <c r="K320" s="81">
        <f t="shared" si="19"/>
        <v>0</v>
      </c>
      <c r="L320" s="82">
        <f t="shared" si="20"/>
        <v>0</v>
      </c>
    </row>
    <row r="321" spans="1:12" ht="24">
      <c r="A321" s="205">
        <v>51</v>
      </c>
      <c r="B321" s="54" t="s">
        <v>671</v>
      </c>
      <c r="C321" s="45" t="s">
        <v>672</v>
      </c>
      <c r="D321" s="36" t="s">
        <v>673</v>
      </c>
      <c r="E321" s="27"/>
      <c r="F321" s="8"/>
      <c r="G321" s="72">
        <v>3</v>
      </c>
      <c r="H321" s="38"/>
      <c r="I321" s="79">
        <f t="shared" si="18"/>
        <v>0</v>
      </c>
      <c r="J321" s="80"/>
      <c r="K321" s="81">
        <f t="shared" si="19"/>
        <v>0</v>
      </c>
      <c r="L321" s="82">
        <f t="shared" si="20"/>
        <v>0</v>
      </c>
    </row>
    <row r="322" spans="1:12" ht="24">
      <c r="A322" s="205">
        <v>52</v>
      </c>
      <c r="B322" s="51" t="s">
        <v>674</v>
      </c>
      <c r="C322" s="50" t="s">
        <v>675</v>
      </c>
      <c r="D322" s="53" t="s">
        <v>559</v>
      </c>
      <c r="E322" s="27"/>
      <c r="F322" s="8"/>
      <c r="G322" s="72">
        <v>1</v>
      </c>
      <c r="H322" s="39"/>
      <c r="I322" s="79">
        <f t="shared" si="18"/>
        <v>0</v>
      </c>
      <c r="J322" s="80"/>
      <c r="K322" s="81">
        <f t="shared" si="19"/>
        <v>0</v>
      </c>
      <c r="L322" s="82">
        <f t="shared" si="20"/>
        <v>0</v>
      </c>
    </row>
    <row r="323" spans="1:12">
      <c r="A323" s="205">
        <v>53</v>
      </c>
      <c r="B323" s="48" t="s">
        <v>676</v>
      </c>
      <c r="C323" s="36" t="s">
        <v>677</v>
      </c>
      <c r="D323" s="36" t="s">
        <v>638</v>
      </c>
      <c r="E323" s="27"/>
      <c r="F323" s="8"/>
      <c r="G323" s="72">
        <v>1</v>
      </c>
      <c r="H323" s="38"/>
      <c r="I323" s="79">
        <f t="shared" si="18"/>
        <v>0</v>
      </c>
      <c r="J323" s="80"/>
      <c r="K323" s="81">
        <f t="shared" si="19"/>
        <v>0</v>
      </c>
      <c r="L323" s="82">
        <f t="shared" si="20"/>
        <v>0</v>
      </c>
    </row>
    <row r="324" spans="1:12" ht="24">
      <c r="A324" s="205">
        <v>54</v>
      </c>
      <c r="B324" s="65" t="s">
        <v>685</v>
      </c>
      <c r="C324" s="45">
        <v>8016630500</v>
      </c>
      <c r="D324" s="45" t="s">
        <v>582</v>
      </c>
      <c r="E324" s="27"/>
      <c r="F324" s="8"/>
      <c r="G324" s="71">
        <v>2</v>
      </c>
      <c r="H324" s="38"/>
      <c r="I324" s="79">
        <f t="shared" si="18"/>
        <v>0</v>
      </c>
      <c r="J324" s="80"/>
      <c r="K324" s="81">
        <f t="shared" si="19"/>
        <v>0</v>
      </c>
      <c r="L324" s="82">
        <f t="shared" si="20"/>
        <v>0</v>
      </c>
    </row>
    <row r="325" spans="1:12">
      <c r="A325" s="205">
        <v>55</v>
      </c>
      <c r="B325" s="121" t="s">
        <v>464</v>
      </c>
      <c r="C325" s="120">
        <v>32951</v>
      </c>
      <c r="D325" s="122" t="s">
        <v>449</v>
      </c>
      <c r="E325" s="122"/>
      <c r="F325" s="118"/>
      <c r="G325" s="123">
        <v>1</v>
      </c>
      <c r="H325" s="108"/>
      <c r="I325" s="79">
        <f t="shared" si="18"/>
        <v>0</v>
      </c>
      <c r="J325" s="80"/>
      <c r="K325" s="81">
        <f t="shared" si="19"/>
        <v>0</v>
      </c>
      <c r="L325" s="82">
        <f t="shared" si="20"/>
        <v>0</v>
      </c>
    </row>
    <row r="326" spans="1:12" ht="25.5">
      <c r="A326" s="205">
        <v>56</v>
      </c>
      <c r="B326" s="63" t="s">
        <v>678</v>
      </c>
      <c r="C326" s="64" t="s">
        <v>679</v>
      </c>
      <c r="D326" s="64" t="s">
        <v>582</v>
      </c>
      <c r="E326" s="27"/>
      <c r="F326" s="8"/>
      <c r="G326" s="73">
        <v>1</v>
      </c>
      <c r="H326" s="38"/>
      <c r="I326" s="79">
        <f t="shared" si="18"/>
        <v>0</v>
      </c>
      <c r="J326" s="80"/>
      <c r="K326" s="81">
        <f t="shared" si="19"/>
        <v>0</v>
      </c>
      <c r="L326" s="82">
        <f t="shared" si="20"/>
        <v>0</v>
      </c>
    </row>
    <row r="327" spans="1:12" ht="24">
      <c r="A327" s="205">
        <v>57</v>
      </c>
      <c r="B327" s="65" t="s">
        <v>681</v>
      </c>
      <c r="C327" s="45" t="s">
        <v>682</v>
      </c>
      <c r="D327" s="36" t="s">
        <v>602</v>
      </c>
      <c r="E327" s="27"/>
      <c r="F327" s="8"/>
      <c r="G327" s="72">
        <v>1</v>
      </c>
      <c r="H327" s="38"/>
      <c r="I327" s="79">
        <f t="shared" si="18"/>
        <v>0</v>
      </c>
      <c r="J327" s="80"/>
      <c r="K327" s="81">
        <f t="shared" si="19"/>
        <v>0</v>
      </c>
      <c r="L327" s="82">
        <f t="shared" si="20"/>
        <v>0</v>
      </c>
    </row>
    <row r="328" spans="1:12" ht="24">
      <c r="A328" s="205">
        <v>58</v>
      </c>
      <c r="B328" s="65" t="s">
        <v>683</v>
      </c>
      <c r="C328" s="36" t="s">
        <v>684</v>
      </c>
      <c r="D328" s="36" t="s">
        <v>562</v>
      </c>
      <c r="E328" s="27"/>
      <c r="F328" s="8"/>
      <c r="G328" s="72">
        <v>1</v>
      </c>
      <c r="H328" s="38"/>
      <c r="I328" s="79">
        <f t="shared" si="18"/>
        <v>0</v>
      </c>
      <c r="J328" s="80"/>
      <c r="K328" s="81">
        <f t="shared" si="19"/>
        <v>0</v>
      </c>
      <c r="L328" s="82">
        <f t="shared" si="20"/>
        <v>0</v>
      </c>
    </row>
    <row r="329" spans="1:12">
      <c r="A329" s="122"/>
      <c r="B329" s="212" t="s">
        <v>546</v>
      </c>
      <c r="C329" s="213"/>
      <c r="D329" s="213"/>
      <c r="E329" s="213"/>
      <c r="F329" s="213"/>
      <c r="G329" s="213"/>
      <c r="H329" s="214"/>
      <c r="I329" s="137">
        <f>SUM(I271:I328)</f>
        <v>0</v>
      </c>
      <c r="J329" s="138"/>
      <c r="K329" s="139">
        <f>SUM(K271:K328)</f>
        <v>0</v>
      </c>
      <c r="L329" s="140">
        <f>SUM(L271:L328)</f>
        <v>0</v>
      </c>
    </row>
    <row r="331" spans="1:12" ht="18" customHeight="1">
      <c r="A331" s="215" t="s">
        <v>550</v>
      </c>
      <c r="B331" s="216"/>
      <c r="C331" s="216"/>
      <c r="D331" s="216"/>
      <c r="E331" s="216"/>
      <c r="F331" s="216"/>
      <c r="G331" s="216"/>
      <c r="H331" s="216"/>
      <c r="I331" s="216"/>
      <c r="J331" s="216"/>
      <c r="K331" s="216"/>
      <c r="L331" s="217"/>
    </row>
    <row r="332" spans="1:12" ht="24">
      <c r="A332" s="205">
        <v>1</v>
      </c>
      <c r="B332" s="35" t="s">
        <v>688</v>
      </c>
      <c r="C332" s="46" t="s">
        <v>689</v>
      </c>
      <c r="D332" s="46" t="s">
        <v>582</v>
      </c>
      <c r="E332" s="7"/>
      <c r="F332" s="7"/>
      <c r="G332" s="47">
        <v>2</v>
      </c>
      <c r="H332" s="141"/>
      <c r="I332" s="79">
        <f>H332*G332</f>
        <v>0</v>
      </c>
      <c r="J332" s="80"/>
      <c r="K332" s="81">
        <f>J332*I332</f>
        <v>0</v>
      </c>
      <c r="L332" s="82">
        <f>I332+K332</f>
        <v>0</v>
      </c>
    </row>
    <row r="333" spans="1:12" ht="24">
      <c r="A333" s="205">
        <v>2</v>
      </c>
      <c r="B333" s="35" t="s">
        <v>690</v>
      </c>
      <c r="C333" s="36" t="s">
        <v>691</v>
      </c>
      <c r="D333" s="46" t="s">
        <v>582</v>
      </c>
      <c r="E333" s="7"/>
      <c r="F333" s="7"/>
      <c r="G333" s="47">
        <v>2</v>
      </c>
      <c r="H333" s="141"/>
      <c r="I333" s="79">
        <f t="shared" ref="I333:I343" si="21">H333*G333</f>
        <v>0</v>
      </c>
      <c r="J333" s="80"/>
      <c r="K333" s="81">
        <f t="shared" ref="K333:K343" si="22">J333*I333</f>
        <v>0</v>
      </c>
      <c r="L333" s="82">
        <f t="shared" ref="L333:L343" si="23">I333+K333</f>
        <v>0</v>
      </c>
    </row>
    <row r="334" spans="1:12" ht="24">
      <c r="A334" s="205">
        <v>3</v>
      </c>
      <c r="B334" s="142" t="s">
        <v>692</v>
      </c>
      <c r="C334" s="143" t="s">
        <v>693</v>
      </c>
      <c r="D334" s="153" t="s">
        <v>582</v>
      </c>
      <c r="E334" s="7"/>
      <c r="F334" s="7"/>
      <c r="G334" s="144">
        <v>2</v>
      </c>
      <c r="H334" s="141"/>
      <c r="I334" s="79">
        <f t="shared" si="21"/>
        <v>0</v>
      </c>
      <c r="J334" s="80"/>
      <c r="K334" s="81">
        <f t="shared" si="22"/>
        <v>0</v>
      </c>
      <c r="L334" s="82">
        <f t="shared" si="23"/>
        <v>0</v>
      </c>
    </row>
    <row r="335" spans="1:12" ht="24">
      <c r="A335" s="205">
        <v>4</v>
      </c>
      <c r="B335" s="35" t="s">
        <v>694</v>
      </c>
      <c r="C335" s="36" t="s">
        <v>695</v>
      </c>
      <c r="D335" s="46" t="s">
        <v>582</v>
      </c>
      <c r="E335" s="7"/>
      <c r="F335" s="7"/>
      <c r="G335" s="47">
        <v>1</v>
      </c>
      <c r="H335" s="141"/>
      <c r="I335" s="79">
        <f t="shared" si="21"/>
        <v>0</v>
      </c>
      <c r="J335" s="80"/>
      <c r="K335" s="81">
        <f t="shared" si="22"/>
        <v>0</v>
      </c>
      <c r="L335" s="82">
        <f t="shared" si="23"/>
        <v>0</v>
      </c>
    </row>
    <row r="336" spans="1:12" ht="25.5">
      <c r="A336" s="205">
        <v>5</v>
      </c>
      <c r="B336" s="35" t="s">
        <v>696</v>
      </c>
      <c r="C336" s="36" t="s">
        <v>697</v>
      </c>
      <c r="D336" s="46" t="s">
        <v>680</v>
      </c>
      <c r="E336" s="7"/>
      <c r="F336" s="7"/>
      <c r="G336" s="47">
        <v>1</v>
      </c>
      <c r="H336" s="38"/>
      <c r="I336" s="79">
        <f t="shared" si="21"/>
        <v>0</v>
      </c>
      <c r="J336" s="80"/>
      <c r="K336" s="81">
        <f t="shared" si="22"/>
        <v>0</v>
      </c>
      <c r="L336" s="82">
        <f t="shared" si="23"/>
        <v>0</v>
      </c>
    </row>
    <row r="337" spans="1:12" ht="24">
      <c r="A337" s="205">
        <v>6</v>
      </c>
      <c r="B337" s="35" t="s">
        <v>698</v>
      </c>
      <c r="C337" s="46" t="s">
        <v>699</v>
      </c>
      <c r="D337" s="46" t="s">
        <v>700</v>
      </c>
      <c r="E337" s="7"/>
      <c r="F337" s="7"/>
      <c r="G337" s="145">
        <v>1</v>
      </c>
      <c r="H337" s="38"/>
      <c r="I337" s="79">
        <f t="shared" si="21"/>
        <v>0</v>
      </c>
      <c r="J337" s="80"/>
      <c r="K337" s="81">
        <f t="shared" si="22"/>
        <v>0</v>
      </c>
      <c r="L337" s="82">
        <f t="shared" si="23"/>
        <v>0</v>
      </c>
    </row>
    <row r="338" spans="1:12" ht="36">
      <c r="A338" s="205">
        <v>7</v>
      </c>
      <c r="B338" s="35" t="s">
        <v>701</v>
      </c>
      <c r="C338" s="45" t="s">
        <v>702</v>
      </c>
      <c r="D338" s="46" t="s">
        <v>680</v>
      </c>
      <c r="E338" s="7"/>
      <c r="F338" s="7"/>
      <c r="G338" s="146">
        <v>2</v>
      </c>
      <c r="H338" s="147"/>
      <c r="I338" s="79">
        <f t="shared" si="21"/>
        <v>0</v>
      </c>
      <c r="J338" s="80"/>
      <c r="K338" s="81">
        <f t="shared" si="22"/>
        <v>0</v>
      </c>
      <c r="L338" s="82">
        <f t="shared" si="23"/>
        <v>0</v>
      </c>
    </row>
    <row r="339" spans="1:12" ht="38.25">
      <c r="A339" s="205">
        <v>8</v>
      </c>
      <c r="B339" s="148" t="s">
        <v>703</v>
      </c>
      <c r="C339" s="46" t="s">
        <v>704</v>
      </c>
      <c r="D339" s="46" t="s">
        <v>680</v>
      </c>
      <c r="E339" s="7"/>
      <c r="F339" s="7"/>
      <c r="G339" s="145">
        <v>1</v>
      </c>
      <c r="H339" s="38"/>
      <c r="I339" s="79">
        <f t="shared" si="21"/>
        <v>0</v>
      </c>
      <c r="J339" s="80"/>
      <c r="K339" s="81">
        <f t="shared" si="22"/>
        <v>0</v>
      </c>
      <c r="L339" s="82">
        <f t="shared" si="23"/>
        <v>0</v>
      </c>
    </row>
    <row r="340" spans="1:12" ht="26.25">
      <c r="A340" s="205">
        <v>9</v>
      </c>
      <c r="B340" s="149" t="s">
        <v>705</v>
      </c>
      <c r="C340" s="46" t="s">
        <v>706</v>
      </c>
      <c r="D340" s="46" t="s">
        <v>582</v>
      </c>
      <c r="E340" s="7"/>
      <c r="F340" s="7"/>
      <c r="G340" s="150">
        <v>5</v>
      </c>
      <c r="H340" s="151"/>
      <c r="I340" s="79">
        <f t="shared" si="21"/>
        <v>0</v>
      </c>
      <c r="J340" s="80"/>
      <c r="K340" s="81">
        <f t="shared" si="22"/>
        <v>0</v>
      </c>
      <c r="L340" s="82">
        <f t="shared" si="23"/>
        <v>0</v>
      </c>
    </row>
    <row r="341" spans="1:12" ht="26.25">
      <c r="A341" s="205">
        <v>10</v>
      </c>
      <c r="B341" s="149" t="s">
        <v>711</v>
      </c>
      <c r="C341" s="46" t="s">
        <v>707</v>
      </c>
      <c r="D341" s="46" t="s">
        <v>582</v>
      </c>
      <c r="E341" s="7"/>
      <c r="F341" s="7"/>
      <c r="G341" s="150">
        <v>2</v>
      </c>
      <c r="H341" s="152"/>
      <c r="I341" s="79">
        <f t="shared" si="21"/>
        <v>0</v>
      </c>
      <c r="J341" s="80"/>
      <c r="K341" s="81">
        <f t="shared" si="22"/>
        <v>0</v>
      </c>
      <c r="L341" s="82">
        <f t="shared" si="23"/>
        <v>0</v>
      </c>
    </row>
    <row r="342" spans="1:12" ht="26.25">
      <c r="A342" s="205">
        <v>11</v>
      </c>
      <c r="B342" s="149" t="s">
        <v>708</v>
      </c>
      <c r="C342" s="46" t="s">
        <v>709</v>
      </c>
      <c r="D342" s="46" t="s">
        <v>582</v>
      </c>
      <c r="E342" s="7"/>
      <c r="F342" s="7"/>
      <c r="G342" s="150">
        <v>5</v>
      </c>
      <c r="H342" s="152"/>
      <c r="I342" s="79">
        <f t="shared" si="21"/>
        <v>0</v>
      </c>
      <c r="J342" s="80"/>
      <c r="K342" s="81">
        <f t="shared" si="22"/>
        <v>0</v>
      </c>
      <c r="L342" s="82">
        <f t="shared" si="23"/>
        <v>0</v>
      </c>
    </row>
    <row r="343" spans="1:12" ht="26.25">
      <c r="A343" s="205">
        <v>12</v>
      </c>
      <c r="B343" s="149" t="s">
        <v>712</v>
      </c>
      <c r="C343" s="46" t="s">
        <v>710</v>
      </c>
      <c r="D343" s="46" t="s">
        <v>582</v>
      </c>
      <c r="E343" s="7"/>
      <c r="F343" s="7"/>
      <c r="G343" s="150">
        <v>4</v>
      </c>
      <c r="H343" s="152"/>
      <c r="I343" s="79">
        <f t="shared" si="21"/>
        <v>0</v>
      </c>
      <c r="J343" s="80"/>
      <c r="K343" s="81">
        <f t="shared" si="22"/>
        <v>0</v>
      </c>
      <c r="L343" s="82">
        <f t="shared" si="23"/>
        <v>0</v>
      </c>
    </row>
    <row r="344" spans="1:12">
      <c r="A344" s="205">
        <v>15</v>
      </c>
      <c r="B344" s="218" t="s">
        <v>547</v>
      </c>
      <c r="C344" s="219"/>
      <c r="D344" s="219"/>
      <c r="E344" s="219"/>
      <c r="F344" s="219"/>
      <c r="G344" s="219"/>
      <c r="H344" s="220"/>
      <c r="I344" s="109">
        <f>SUM(I332:I343)</f>
        <v>0</v>
      </c>
      <c r="J344" s="89"/>
      <c r="K344" s="90">
        <f>SUM(K332:K343)</f>
        <v>0</v>
      </c>
      <c r="L344" s="110">
        <f>SUM(L332:L343)</f>
        <v>0</v>
      </c>
    </row>
    <row r="345" spans="1:12">
      <c r="A345" s="207"/>
      <c r="B345" s="30"/>
      <c r="C345" s="30"/>
      <c r="D345" s="30"/>
      <c r="E345" s="30"/>
      <c r="F345" s="30"/>
      <c r="G345" s="68"/>
      <c r="H345" s="106"/>
      <c r="I345" s="103"/>
      <c r="J345" s="97"/>
      <c r="K345" s="98"/>
      <c r="L345" s="99"/>
    </row>
    <row r="346" spans="1:12" ht="18" customHeight="1">
      <c r="A346" s="215" t="s">
        <v>551</v>
      </c>
      <c r="B346" s="216"/>
      <c r="C346" s="216"/>
      <c r="D346" s="216"/>
      <c r="E346" s="216"/>
      <c r="F346" s="216"/>
      <c r="G346" s="216"/>
      <c r="H346" s="216"/>
      <c r="I346" s="216"/>
      <c r="J346" s="216"/>
      <c r="K346" s="216"/>
      <c r="L346" s="217"/>
    </row>
    <row r="347" spans="1:12" ht="72">
      <c r="A347" s="75">
        <v>1</v>
      </c>
      <c r="B347" s="35" t="s">
        <v>713</v>
      </c>
      <c r="C347" s="36" t="s">
        <v>714</v>
      </c>
      <c r="D347" s="46" t="s">
        <v>582</v>
      </c>
      <c r="E347" s="11"/>
      <c r="F347" s="7"/>
      <c r="G347" s="71">
        <v>2</v>
      </c>
      <c r="H347" s="84"/>
      <c r="I347" s="79">
        <f>H347*G347</f>
        <v>0</v>
      </c>
      <c r="J347" s="80"/>
      <c r="K347" s="81">
        <f>J347*I347</f>
        <v>0</v>
      </c>
      <c r="L347" s="82">
        <f>I347+K347</f>
        <v>0</v>
      </c>
    </row>
    <row r="348" spans="1:12" ht="72">
      <c r="A348" s="122">
        <v>2</v>
      </c>
      <c r="B348" s="142" t="s">
        <v>715</v>
      </c>
      <c r="C348" s="143" t="s">
        <v>716</v>
      </c>
      <c r="D348" s="153" t="s">
        <v>582</v>
      </c>
      <c r="E348" s="8"/>
      <c r="F348" s="7"/>
      <c r="G348" s="71">
        <v>2</v>
      </c>
      <c r="H348" s="84"/>
      <c r="I348" s="79">
        <f>H348*G348</f>
        <v>0</v>
      </c>
      <c r="J348" s="80"/>
      <c r="K348" s="81">
        <f>J348*I348</f>
        <v>0</v>
      </c>
      <c r="L348" s="82">
        <f>I348+K348</f>
        <v>0</v>
      </c>
    </row>
    <row r="349" spans="1:12">
      <c r="A349" s="122"/>
      <c r="B349" s="218" t="s">
        <v>548</v>
      </c>
      <c r="C349" s="219"/>
      <c r="D349" s="219"/>
      <c r="E349" s="219"/>
      <c r="F349" s="219"/>
      <c r="G349" s="219"/>
      <c r="H349" s="220"/>
      <c r="I349" s="109">
        <f>SUM(I347:I348)</f>
        <v>0</v>
      </c>
      <c r="J349" s="89"/>
      <c r="K349" s="90">
        <f>SUM(K347:K348)</f>
        <v>0</v>
      </c>
      <c r="L349" s="110">
        <f>SUM(L347:L348)</f>
        <v>0</v>
      </c>
    </row>
    <row r="350" spans="1:12">
      <c r="A350" s="207"/>
      <c r="B350" s="30"/>
      <c r="C350" s="30"/>
      <c r="D350" s="30"/>
      <c r="E350" s="30"/>
      <c r="F350" s="30"/>
      <c r="G350" s="68"/>
      <c r="H350" s="106"/>
      <c r="I350" s="103"/>
      <c r="J350" s="97"/>
      <c r="K350" s="98"/>
      <c r="L350" s="99"/>
    </row>
    <row r="351" spans="1:12" ht="18" customHeight="1">
      <c r="A351" s="215" t="s">
        <v>552</v>
      </c>
      <c r="B351" s="216"/>
      <c r="C351" s="216"/>
      <c r="D351" s="216"/>
      <c r="E351" s="216"/>
      <c r="F351" s="216"/>
      <c r="G351" s="216"/>
      <c r="H351" s="216"/>
      <c r="I351" s="216"/>
      <c r="J351" s="216"/>
      <c r="K351" s="216"/>
      <c r="L351" s="216"/>
    </row>
    <row r="352" spans="1:12">
      <c r="A352" s="205">
        <v>1</v>
      </c>
      <c r="B352" s="48" t="s">
        <v>717</v>
      </c>
      <c r="C352" s="36">
        <v>799280115</v>
      </c>
      <c r="D352" s="53" t="s">
        <v>718</v>
      </c>
      <c r="E352" s="29"/>
      <c r="F352" s="13"/>
      <c r="G352" s="37">
        <v>1</v>
      </c>
      <c r="H352" s="158"/>
      <c r="I352" s="160">
        <f t="shared" ref="I352:I367" si="24">G352*H352</f>
        <v>0</v>
      </c>
      <c r="J352" s="80"/>
      <c r="K352" s="81">
        <f t="shared" ref="K352" si="25">J352*I352</f>
        <v>0</v>
      </c>
      <c r="L352" s="82">
        <f t="shared" ref="L352" si="26">I352+K352</f>
        <v>0</v>
      </c>
    </row>
    <row r="353" spans="1:12">
      <c r="A353" s="205">
        <v>2</v>
      </c>
      <c r="B353" s="35" t="s">
        <v>719</v>
      </c>
      <c r="C353" s="36">
        <v>425296031</v>
      </c>
      <c r="D353" s="154" t="s">
        <v>578</v>
      </c>
      <c r="E353" s="29"/>
      <c r="F353" s="14"/>
      <c r="G353" s="47">
        <v>20</v>
      </c>
      <c r="H353" s="38"/>
      <c r="I353" s="160">
        <f t="shared" si="24"/>
        <v>0</v>
      </c>
      <c r="J353" s="80"/>
      <c r="K353" s="81">
        <f t="shared" ref="K353:K367" si="27">J353*I353</f>
        <v>0</v>
      </c>
      <c r="L353" s="82">
        <f t="shared" ref="L353:L367" si="28">I353+K353</f>
        <v>0</v>
      </c>
    </row>
    <row r="354" spans="1:12">
      <c r="A354" s="205">
        <v>3</v>
      </c>
      <c r="B354" s="35" t="s">
        <v>719</v>
      </c>
      <c r="C354" s="36">
        <v>425296031</v>
      </c>
      <c r="D354" s="53" t="s">
        <v>720</v>
      </c>
      <c r="E354" s="29"/>
      <c r="F354" s="14"/>
      <c r="G354" s="37">
        <v>5</v>
      </c>
      <c r="H354" s="159"/>
      <c r="I354" s="160">
        <f t="shared" si="24"/>
        <v>0</v>
      </c>
      <c r="J354" s="80"/>
      <c r="K354" s="81">
        <f t="shared" si="27"/>
        <v>0</v>
      </c>
      <c r="L354" s="82">
        <f t="shared" si="28"/>
        <v>0</v>
      </c>
    </row>
    <row r="355" spans="1:12">
      <c r="A355" s="205">
        <v>4</v>
      </c>
      <c r="B355" s="209" t="s">
        <v>721</v>
      </c>
      <c r="C355" s="116">
        <v>538210424</v>
      </c>
      <c r="D355" s="155" t="s">
        <v>668</v>
      </c>
      <c r="E355" s="29"/>
      <c r="F355" s="14"/>
      <c r="G355" s="37">
        <v>5</v>
      </c>
      <c r="H355" s="159"/>
      <c r="I355" s="160">
        <f t="shared" si="24"/>
        <v>0</v>
      </c>
      <c r="J355" s="80"/>
      <c r="K355" s="81">
        <f t="shared" si="27"/>
        <v>0</v>
      </c>
      <c r="L355" s="82">
        <f t="shared" si="28"/>
        <v>0</v>
      </c>
    </row>
    <row r="356" spans="1:12">
      <c r="A356" s="205">
        <v>5</v>
      </c>
      <c r="B356" s="44" t="s">
        <v>722</v>
      </c>
      <c r="C356" s="122">
        <v>529150113</v>
      </c>
      <c r="D356" s="122" t="s">
        <v>723</v>
      </c>
      <c r="E356" s="29"/>
      <c r="F356" s="14"/>
      <c r="G356" s="47">
        <v>2</v>
      </c>
      <c r="H356" s="161"/>
      <c r="I356" s="160">
        <f t="shared" si="24"/>
        <v>0</v>
      </c>
      <c r="J356" s="80"/>
      <c r="K356" s="81">
        <f t="shared" si="27"/>
        <v>0</v>
      </c>
      <c r="L356" s="82">
        <f t="shared" si="28"/>
        <v>0</v>
      </c>
    </row>
    <row r="357" spans="1:12">
      <c r="A357" s="205">
        <v>6</v>
      </c>
      <c r="B357" s="44" t="s">
        <v>724</v>
      </c>
      <c r="C357" s="45">
        <v>115687607</v>
      </c>
      <c r="D357" s="45" t="s">
        <v>578</v>
      </c>
      <c r="E357" s="29"/>
      <c r="F357" s="14"/>
      <c r="G357" s="47">
        <v>1</v>
      </c>
      <c r="H357" s="38"/>
      <c r="I357" s="160">
        <f t="shared" si="24"/>
        <v>0</v>
      </c>
      <c r="J357" s="80"/>
      <c r="K357" s="81">
        <f t="shared" si="27"/>
        <v>0</v>
      </c>
      <c r="L357" s="82">
        <f t="shared" si="28"/>
        <v>0</v>
      </c>
    </row>
    <row r="358" spans="1:12">
      <c r="A358" s="205">
        <v>7</v>
      </c>
      <c r="B358" s="65" t="s">
        <v>725</v>
      </c>
      <c r="C358" s="45">
        <v>116950804</v>
      </c>
      <c r="D358" s="45" t="s">
        <v>582</v>
      </c>
      <c r="E358" s="29"/>
      <c r="F358" s="14"/>
      <c r="G358" s="47">
        <v>1</v>
      </c>
      <c r="H358" s="38"/>
      <c r="I358" s="160">
        <f t="shared" si="24"/>
        <v>0</v>
      </c>
      <c r="J358" s="80"/>
      <c r="K358" s="81">
        <f t="shared" si="27"/>
        <v>0</v>
      </c>
      <c r="L358" s="82">
        <f t="shared" si="28"/>
        <v>0</v>
      </c>
    </row>
    <row r="359" spans="1:12">
      <c r="A359" s="205">
        <v>8</v>
      </c>
      <c r="B359" s="156" t="s">
        <v>726</v>
      </c>
      <c r="C359" s="53">
        <v>528066502</v>
      </c>
      <c r="D359" s="53" t="s">
        <v>720</v>
      </c>
      <c r="E359" s="29"/>
      <c r="F359" s="14"/>
      <c r="G359" s="37">
        <v>1</v>
      </c>
      <c r="H359" s="38"/>
      <c r="I359" s="160">
        <f t="shared" si="24"/>
        <v>0</v>
      </c>
      <c r="J359" s="80"/>
      <c r="K359" s="81">
        <f t="shared" si="27"/>
        <v>0</v>
      </c>
      <c r="L359" s="82">
        <f t="shared" si="28"/>
        <v>0</v>
      </c>
    </row>
    <row r="360" spans="1:12" ht="24">
      <c r="A360" s="205">
        <v>9</v>
      </c>
      <c r="B360" s="35" t="s">
        <v>727</v>
      </c>
      <c r="C360" s="122">
        <v>117397402</v>
      </c>
      <c r="D360" s="53" t="s">
        <v>668</v>
      </c>
      <c r="E360" s="29"/>
      <c r="F360" s="14"/>
      <c r="G360" s="37">
        <v>1</v>
      </c>
      <c r="H360" s="162"/>
      <c r="I360" s="160">
        <f t="shared" si="24"/>
        <v>0</v>
      </c>
      <c r="J360" s="80"/>
      <c r="K360" s="81">
        <f t="shared" si="27"/>
        <v>0</v>
      </c>
      <c r="L360" s="82">
        <f t="shared" si="28"/>
        <v>0</v>
      </c>
    </row>
    <row r="361" spans="1:12">
      <c r="A361" s="205">
        <v>10</v>
      </c>
      <c r="B361" s="185" t="s">
        <v>728</v>
      </c>
      <c r="C361" s="116">
        <v>818056706</v>
      </c>
      <c r="D361" s="36" t="s">
        <v>582</v>
      </c>
      <c r="E361" s="29"/>
      <c r="F361" s="14"/>
      <c r="G361" s="47">
        <v>1</v>
      </c>
      <c r="H361" s="38"/>
      <c r="I361" s="160">
        <f t="shared" si="24"/>
        <v>0</v>
      </c>
      <c r="J361" s="80"/>
      <c r="K361" s="81">
        <f t="shared" si="27"/>
        <v>0</v>
      </c>
      <c r="L361" s="82">
        <f t="shared" si="28"/>
        <v>0</v>
      </c>
    </row>
    <row r="362" spans="1:12">
      <c r="A362" s="205">
        <v>11</v>
      </c>
      <c r="B362" s="44" t="s">
        <v>729</v>
      </c>
      <c r="C362" s="122">
        <v>118066503</v>
      </c>
      <c r="D362" s="122" t="s">
        <v>638</v>
      </c>
      <c r="E362" s="29"/>
      <c r="F362" s="14"/>
      <c r="G362" s="47">
        <v>1</v>
      </c>
      <c r="H362" s="161"/>
      <c r="I362" s="160">
        <f t="shared" si="24"/>
        <v>0</v>
      </c>
      <c r="J362" s="80"/>
      <c r="K362" s="81">
        <f t="shared" si="27"/>
        <v>0</v>
      </c>
      <c r="L362" s="82">
        <f t="shared" si="28"/>
        <v>0</v>
      </c>
    </row>
    <row r="363" spans="1:12">
      <c r="A363" s="205">
        <v>12</v>
      </c>
      <c r="B363" s="65" t="s">
        <v>730</v>
      </c>
      <c r="C363" s="116">
        <v>118105307</v>
      </c>
      <c r="D363" s="122" t="s">
        <v>638</v>
      </c>
      <c r="E363" s="29"/>
      <c r="F363" s="14"/>
      <c r="G363" s="47">
        <v>5</v>
      </c>
      <c r="H363" s="163"/>
      <c r="I363" s="160">
        <f t="shared" si="24"/>
        <v>0</v>
      </c>
      <c r="J363" s="80"/>
      <c r="K363" s="81">
        <f t="shared" si="27"/>
        <v>0</v>
      </c>
      <c r="L363" s="82">
        <f t="shared" si="28"/>
        <v>0</v>
      </c>
    </row>
    <row r="364" spans="1:12">
      <c r="A364" s="205">
        <v>13</v>
      </c>
      <c r="B364" s="44" t="s">
        <v>731</v>
      </c>
      <c r="C364" s="45">
        <v>118785703</v>
      </c>
      <c r="D364" s="157" t="s">
        <v>638</v>
      </c>
      <c r="E364" s="29"/>
      <c r="F364" s="14"/>
      <c r="G364" s="167">
        <v>1</v>
      </c>
      <c r="H364" s="164"/>
      <c r="I364" s="160">
        <f t="shared" si="24"/>
        <v>0</v>
      </c>
      <c r="J364" s="80"/>
      <c r="K364" s="81">
        <f t="shared" si="27"/>
        <v>0</v>
      </c>
      <c r="L364" s="82">
        <f t="shared" si="28"/>
        <v>0</v>
      </c>
    </row>
    <row r="365" spans="1:12">
      <c r="A365" s="205">
        <v>14</v>
      </c>
      <c r="B365" s="40" t="s">
        <v>732</v>
      </c>
      <c r="C365" s="41">
        <v>118799555</v>
      </c>
      <c r="D365" s="42" t="s">
        <v>638</v>
      </c>
      <c r="E365" s="29"/>
      <c r="F365" s="14"/>
      <c r="G365" s="37">
        <v>1</v>
      </c>
      <c r="H365" s="165"/>
      <c r="I365" s="160">
        <f t="shared" si="24"/>
        <v>0</v>
      </c>
      <c r="J365" s="80"/>
      <c r="K365" s="81">
        <f t="shared" si="27"/>
        <v>0</v>
      </c>
      <c r="L365" s="82">
        <f t="shared" si="28"/>
        <v>0</v>
      </c>
    </row>
    <row r="366" spans="1:12">
      <c r="A366" s="205">
        <v>15</v>
      </c>
      <c r="B366" s="35" t="s">
        <v>733</v>
      </c>
      <c r="C366" s="36">
        <v>118851934</v>
      </c>
      <c r="D366" s="154" t="s">
        <v>578</v>
      </c>
      <c r="E366" s="29"/>
      <c r="F366" s="14"/>
      <c r="G366" s="47">
        <v>1</v>
      </c>
      <c r="H366" s="38"/>
      <c r="I366" s="160">
        <f t="shared" si="24"/>
        <v>0</v>
      </c>
      <c r="J366" s="80"/>
      <c r="K366" s="81">
        <f t="shared" si="27"/>
        <v>0</v>
      </c>
      <c r="L366" s="82">
        <f t="shared" si="28"/>
        <v>0</v>
      </c>
    </row>
    <row r="367" spans="1:12">
      <c r="A367" s="205">
        <v>16</v>
      </c>
      <c r="B367" s="210" t="s">
        <v>734</v>
      </c>
      <c r="C367" s="122">
        <v>119028407</v>
      </c>
      <c r="D367" s="122" t="s">
        <v>602</v>
      </c>
      <c r="E367" s="29"/>
      <c r="F367" s="14"/>
      <c r="G367" s="47">
        <v>2</v>
      </c>
      <c r="H367" s="166"/>
      <c r="I367" s="160">
        <f t="shared" si="24"/>
        <v>0</v>
      </c>
      <c r="J367" s="80"/>
      <c r="K367" s="81">
        <f t="shared" si="27"/>
        <v>0</v>
      </c>
      <c r="L367" s="82">
        <f t="shared" si="28"/>
        <v>0</v>
      </c>
    </row>
    <row r="368" spans="1:12">
      <c r="A368" s="122"/>
      <c r="B368" s="218" t="s">
        <v>549</v>
      </c>
      <c r="C368" s="219"/>
      <c r="D368" s="219"/>
      <c r="E368" s="219"/>
      <c r="F368" s="219"/>
      <c r="G368" s="219"/>
      <c r="H368" s="220"/>
      <c r="I368" s="109">
        <f>SUM(I352:I367)</f>
        <v>0</v>
      </c>
      <c r="J368" s="89"/>
      <c r="K368" s="90">
        <f>SUM(K352:K367)</f>
        <v>0</v>
      </c>
      <c r="L368" s="91">
        <f>SUM(L352:L367)</f>
        <v>0</v>
      </c>
    </row>
    <row r="369" spans="1:12">
      <c r="A369" s="207"/>
      <c r="B369" s="30"/>
      <c r="C369" s="30"/>
      <c r="D369" s="30"/>
      <c r="E369" s="30"/>
      <c r="F369" s="30"/>
      <c r="G369" s="68"/>
      <c r="H369" s="106"/>
      <c r="I369" s="111"/>
      <c r="J369" s="92"/>
      <c r="K369" s="93"/>
      <c r="L369" s="94"/>
    </row>
    <row r="370" spans="1:12" ht="18" customHeight="1">
      <c r="A370" s="215" t="s">
        <v>553</v>
      </c>
      <c r="B370" s="216"/>
      <c r="C370" s="216"/>
      <c r="D370" s="216"/>
      <c r="E370" s="216"/>
      <c r="F370" s="216"/>
      <c r="G370" s="216"/>
      <c r="H370" s="216"/>
      <c r="I370" s="216"/>
      <c r="J370" s="216"/>
      <c r="K370" s="216"/>
      <c r="L370" s="217"/>
    </row>
    <row r="371" spans="1:12">
      <c r="A371" s="205">
        <v>1</v>
      </c>
      <c r="B371" s="35" t="s">
        <v>735</v>
      </c>
      <c r="C371" s="45" t="s">
        <v>736</v>
      </c>
      <c r="D371" s="46" t="s">
        <v>668</v>
      </c>
      <c r="E371" s="11"/>
      <c r="F371" s="7"/>
      <c r="G371" s="71">
        <v>5</v>
      </c>
      <c r="H371" s="78"/>
      <c r="I371" s="79">
        <f>H371*G371</f>
        <v>0</v>
      </c>
      <c r="J371" s="80"/>
      <c r="K371" s="81">
        <f>J371*I371</f>
        <v>0</v>
      </c>
      <c r="L371" s="82">
        <f>I371+K371</f>
        <v>0</v>
      </c>
    </row>
    <row r="372" spans="1:12" ht="48">
      <c r="A372" s="205">
        <v>2</v>
      </c>
      <c r="B372" s="35" t="s">
        <v>737</v>
      </c>
      <c r="C372" s="50" t="s">
        <v>738</v>
      </c>
      <c r="D372" s="168" t="s">
        <v>739</v>
      </c>
      <c r="E372" s="8"/>
      <c r="F372" s="7"/>
      <c r="G372" s="71">
        <v>6</v>
      </c>
      <c r="H372" s="83"/>
      <c r="I372" s="79">
        <f>H372*G372</f>
        <v>0</v>
      </c>
      <c r="J372" s="80"/>
      <c r="K372" s="81">
        <f>J372*I372</f>
        <v>0</v>
      </c>
      <c r="L372" s="82">
        <f>I372+K372</f>
        <v>0</v>
      </c>
    </row>
    <row r="373" spans="1:12">
      <c r="A373" s="122"/>
      <c r="B373" s="218" t="s">
        <v>554</v>
      </c>
      <c r="C373" s="219"/>
      <c r="D373" s="219"/>
      <c r="E373" s="219"/>
      <c r="F373" s="219"/>
      <c r="G373" s="219"/>
      <c r="H373" s="220"/>
      <c r="I373" s="109">
        <f>SUM(I371:I372)</f>
        <v>0</v>
      </c>
      <c r="J373" s="89"/>
      <c r="K373" s="90">
        <f>SUM(K371:K372)</f>
        <v>0</v>
      </c>
      <c r="L373" s="110">
        <f>SUM(L371:L372)</f>
        <v>0</v>
      </c>
    </row>
    <row r="374" spans="1:12">
      <c r="A374" s="207"/>
      <c r="B374" s="30"/>
      <c r="C374" s="30"/>
      <c r="D374" s="30"/>
      <c r="E374" s="30"/>
      <c r="F374" s="30"/>
      <c r="G374" s="68"/>
      <c r="H374" s="106"/>
      <c r="I374" s="103"/>
      <c r="J374" s="97"/>
      <c r="K374" s="98"/>
      <c r="L374" s="99"/>
    </row>
    <row r="375" spans="1:12" ht="18" customHeight="1">
      <c r="A375" s="215" t="s">
        <v>555</v>
      </c>
      <c r="B375" s="216"/>
      <c r="C375" s="216"/>
      <c r="D375" s="216"/>
      <c r="E375" s="216"/>
      <c r="F375" s="216"/>
      <c r="G375" s="216"/>
      <c r="H375" s="216"/>
      <c r="I375" s="216"/>
      <c r="J375" s="216"/>
      <c r="K375" s="216"/>
      <c r="L375" s="217"/>
    </row>
    <row r="376" spans="1:12">
      <c r="A376" s="205">
        <v>1</v>
      </c>
      <c r="B376" s="185" t="s">
        <v>740</v>
      </c>
      <c r="C376" s="116" t="s">
        <v>741</v>
      </c>
      <c r="D376" s="169" t="s">
        <v>559</v>
      </c>
      <c r="E376" s="29"/>
      <c r="F376" s="13"/>
      <c r="G376" s="47">
        <v>1</v>
      </c>
      <c r="H376" s="74"/>
      <c r="I376" s="79">
        <f>H376*G376</f>
        <v>0</v>
      </c>
      <c r="J376" s="80"/>
      <c r="K376" s="81">
        <f>J376*I376</f>
        <v>0</v>
      </c>
      <c r="L376" s="82">
        <f>I376+K376</f>
        <v>0</v>
      </c>
    </row>
    <row r="377" spans="1:12" ht="17.25" customHeight="1">
      <c r="A377" s="205">
        <v>2</v>
      </c>
      <c r="B377" s="65" t="s">
        <v>742</v>
      </c>
      <c r="C377" s="122" t="s">
        <v>743</v>
      </c>
      <c r="D377" s="46" t="s">
        <v>578</v>
      </c>
      <c r="E377" s="29"/>
      <c r="F377" s="13"/>
      <c r="G377" s="47">
        <v>20</v>
      </c>
      <c r="H377" s="178"/>
      <c r="I377" s="79">
        <f t="shared" ref="I377:I389" si="29">H377*G377</f>
        <v>0</v>
      </c>
      <c r="J377" s="80"/>
      <c r="K377" s="81">
        <f t="shared" ref="K377:K389" si="30">J377*I377</f>
        <v>0</v>
      </c>
      <c r="L377" s="82">
        <f t="shared" ref="L377:L389" si="31">I377+K377</f>
        <v>0</v>
      </c>
    </row>
    <row r="378" spans="1:12">
      <c r="A378" s="205">
        <v>3</v>
      </c>
      <c r="B378" s="186" t="s">
        <v>744</v>
      </c>
      <c r="C378" s="116" t="s">
        <v>745</v>
      </c>
      <c r="D378" s="170" t="s">
        <v>668</v>
      </c>
      <c r="E378" s="29"/>
      <c r="F378" s="13"/>
      <c r="G378" s="47">
        <v>1</v>
      </c>
      <c r="H378" s="61"/>
      <c r="I378" s="79">
        <f t="shared" si="29"/>
        <v>0</v>
      </c>
      <c r="J378" s="80"/>
      <c r="K378" s="81">
        <f t="shared" si="30"/>
        <v>0</v>
      </c>
      <c r="L378" s="82">
        <f t="shared" si="31"/>
        <v>0</v>
      </c>
    </row>
    <row r="379" spans="1:12">
      <c r="A379" s="205">
        <v>4</v>
      </c>
      <c r="B379" s="185" t="s">
        <v>746</v>
      </c>
      <c r="C379" s="116" t="s">
        <v>747</v>
      </c>
      <c r="D379" s="170" t="s">
        <v>720</v>
      </c>
      <c r="E379" s="29"/>
      <c r="F379" s="13"/>
      <c r="G379" s="47">
        <v>1</v>
      </c>
      <c r="H379" s="61"/>
      <c r="I379" s="79">
        <f t="shared" si="29"/>
        <v>0</v>
      </c>
      <c r="J379" s="80"/>
      <c r="K379" s="81">
        <f t="shared" si="30"/>
        <v>0</v>
      </c>
      <c r="L379" s="82">
        <f t="shared" si="31"/>
        <v>0</v>
      </c>
    </row>
    <row r="380" spans="1:12">
      <c r="A380" s="205">
        <v>5</v>
      </c>
      <c r="B380" s="185" t="s">
        <v>748</v>
      </c>
      <c r="C380" s="116" t="s">
        <v>749</v>
      </c>
      <c r="D380" s="170" t="s">
        <v>562</v>
      </c>
      <c r="E380" s="29"/>
      <c r="F380" s="13"/>
      <c r="G380" s="37">
        <v>1</v>
      </c>
      <c r="H380" s="61"/>
      <c r="I380" s="79">
        <f t="shared" si="29"/>
        <v>0</v>
      </c>
      <c r="J380" s="80"/>
      <c r="K380" s="81">
        <f t="shared" si="30"/>
        <v>0</v>
      </c>
      <c r="L380" s="82">
        <f t="shared" si="31"/>
        <v>0</v>
      </c>
    </row>
    <row r="381" spans="1:12">
      <c r="A381" s="205">
        <v>6</v>
      </c>
      <c r="B381" s="187" t="s">
        <v>750</v>
      </c>
      <c r="C381" s="116" t="s">
        <v>751</v>
      </c>
      <c r="D381" s="60" t="s">
        <v>559</v>
      </c>
      <c r="E381" s="29"/>
      <c r="F381" s="13"/>
      <c r="G381" s="47">
        <v>1</v>
      </c>
      <c r="H381" s="61"/>
      <c r="I381" s="79">
        <f t="shared" si="29"/>
        <v>0</v>
      </c>
      <c r="J381" s="80"/>
      <c r="K381" s="81">
        <f t="shared" si="30"/>
        <v>0</v>
      </c>
      <c r="L381" s="82">
        <f t="shared" si="31"/>
        <v>0</v>
      </c>
    </row>
    <row r="382" spans="1:12">
      <c r="A382" s="205">
        <v>7</v>
      </c>
      <c r="B382" s="185" t="s">
        <v>767</v>
      </c>
      <c r="C382" s="171" t="s">
        <v>752</v>
      </c>
      <c r="D382" s="172" t="s">
        <v>602</v>
      </c>
      <c r="E382" s="29"/>
      <c r="F382" s="13"/>
      <c r="G382" s="47">
        <v>1</v>
      </c>
      <c r="H382" s="62"/>
      <c r="I382" s="79">
        <f t="shared" si="29"/>
        <v>0</v>
      </c>
      <c r="J382" s="80"/>
      <c r="K382" s="81">
        <f t="shared" si="30"/>
        <v>0</v>
      </c>
      <c r="L382" s="82">
        <f t="shared" si="31"/>
        <v>0</v>
      </c>
    </row>
    <row r="383" spans="1:12">
      <c r="A383" s="205">
        <v>8</v>
      </c>
      <c r="B383" s="48" t="s">
        <v>753</v>
      </c>
      <c r="C383" s="116" t="s">
        <v>754</v>
      </c>
      <c r="D383" s="169" t="s">
        <v>578</v>
      </c>
      <c r="E383" s="29"/>
      <c r="F383" s="13"/>
      <c r="G383" s="47">
        <v>1</v>
      </c>
      <c r="H383" s="61"/>
      <c r="I383" s="79">
        <f t="shared" si="29"/>
        <v>0</v>
      </c>
      <c r="J383" s="80"/>
      <c r="K383" s="81">
        <f t="shared" si="30"/>
        <v>0</v>
      </c>
      <c r="L383" s="82">
        <f t="shared" si="31"/>
        <v>0</v>
      </c>
    </row>
    <row r="384" spans="1:12">
      <c r="A384" s="205">
        <v>9</v>
      </c>
      <c r="B384" s="185" t="s">
        <v>755</v>
      </c>
      <c r="C384" s="173" t="s">
        <v>756</v>
      </c>
      <c r="D384" s="174" t="s">
        <v>576</v>
      </c>
      <c r="E384" s="29"/>
      <c r="F384" s="13"/>
      <c r="G384" s="47">
        <v>1</v>
      </c>
      <c r="H384" s="61"/>
      <c r="I384" s="79">
        <f t="shared" si="29"/>
        <v>0</v>
      </c>
      <c r="J384" s="80"/>
      <c r="K384" s="81">
        <f t="shared" si="30"/>
        <v>0</v>
      </c>
      <c r="L384" s="82">
        <f t="shared" si="31"/>
        <v>0</v>
      </c>
    </row>
    <row r="385" spans="1:12">
      <c r="A385" s="205">
        <v>10</v>
      </c>
      <c r="B385" s="40" t="s">
        <v>757</v>
      </c>
      <c r="C385" s="41" t="s">
        <v>758</v>
      </c>
      <c r="D385" s="133" t="s">
        <v>562</v>
      </c>
      <c r="E385" s="29"/>
      <c r="F385" s="13"/>
      <c r="G385" s="37">
        <v>1</v>
      </c>
      <c r="H385" s="43"/>
      <c r="I385" s="79">
        <f t="shared" si="29"/>
        <v>0</v>
      </c>
      <c r="J385" s="80"/>
      <c r="K385" s="81">
        <f t="shared" si="30"/>
        <v>0</v>
      </c>
      <c r="L385" s="82">
        <f t="shared" si="31"/>
        <v>0</v>
      </c>
    </row>
    <row r="386" spans="1:12">
      <c r="A386" s="205">
        <v>11</v>
      </c>
      <c r="B386" s="185" t="s">
        <v>759</v>
      </c>
      <c r="C386" s="116" t="s">
        <v>760</v>
      </c>
      <c r="D386" s="60" t="s">
        <v>578</v>
      </c>
      <c r="E386" s="29"/>
      <c r="F386" s="13"/>
      <c r="G386" s="47">
        <v>1</v>
      </c>
      <c r="H386" s="61"/>
      <c r="I386" s="79">
        <f t="shared" si="29"/>
        <v>0</v>
      </c>
      <c r="J386" s="80"/>
      <c r="K386" s="81">
        <f t="shared" si="30"/>
        <v>0</v>
      </c>
      <c r="L386" s="82">
        <f t="shared" si="31"/>
        <v>0</v>
      </c>
    </row>
    <row r="387" spans="1:12">
      <c r="A387" s="205">
        <v>12</v>
      </c>
      <c r="B387" s="188" t="s">
        <v>761</v>
      </c>
      <c r="C387" s="177" t="s">
        <v>762</v>
      </c>
      <c r="D387" s="175" t="s">
        <v>668</v>
      </c>
      <c r="E387" s="29"/>
      <c r="F387" s="13"/>
      <c r="G387" s="182">
        <v>2</v>
      </c>
      <c r="H387" s="179"/>
      <c r="I387" s="79">
        <f t="shared" si="29"/>
        <v>0</v>
      </c>
      <c r="J387" s="80"/>
      <c r="K387" s="81">
        <f t="shared" si="30"/>
        <v>0</v>
      </c>
      <c r="L387" s="82">
        <f t="shared" si="31"/>
        <v>0</v>
      </c>
    </row>
    <row r="388" spans="1:12">
      <c r="A388" s="205">
        <v>13</v>
      </c>
      <c r="B388" s="48" t="s">
        <v>763</v>
      </c>
      <c r="C388" s="176" t="s">
        <v>764</v>
      </c>
      <c r="D388" s="36" t="s">
        <v>610</v>
      </c>
      <c r="E388" s="29"/>
      <c r="F388" s="13"/>
      <c r="G388" s="183">
        <v>1</v>
      </c>
      <c r="H388" s="180"/>
      <c r="I388" s="79">
        <f t="shared" si="29"/>
        <v>0</v>
      </c>
      <c r="J388" s="80"/>
      <c r="K388" s="81">
        <f t="shared" si="30"/>
        <v>0</v>
      </c>
      <c r="L388" s="82">
        <f t="shared" si="31"/>
        <v>0</v>
      </c>
    </row>
    <row r="389" spans="1:12">
      <c r="A389" s="205">
        <v>14</v>
      </c>
      <c r="B389" s="48" t="s">
        <v>765</v>
      </c>
      <c r="C389" s="36" t="s">
        <v>766</v>
      </c>
      <c r="D389" s="36" t="s">
        <v>654</v>
      </c>
      <c r="E389" s="29"/>
      <c r="F389" s="13"/>
      <c r="G389" s="183">
        <v>1</v>
      </c>
      <c r="H389" s="181"/>
      <c r="I389" s="79">
        <f t="shared" si="29"/>
        <v>0</v>
      </c>
      <c r="J389" s="80"/>
      <c r="K389" s="81">
        <f t="shared" si="30"/>
        <v>0</v>
      </c>
      <c r="L389" s="82">
        <f t="shared" si="31"/>
        <v>0</v>
      </c>
    </row>
    <row r="390" spans="1:12">
      <c r="A390" s="122"/>
      <c r="B390" s="218" t="s">
        <v>556</v>
      </c>
      <c r="C390" s="219"/>
      <c r="D390" s="219"/>
      <c r="E390" s="219"/>
      <c r="F390" s="219"/>
      <c r="G390" s="219"/>
      <c r="H390" s="220"/>
      <c r="I390" s="109">
        <f>SUM(I376:I389)</f>
        <v>0</v>
      </c>
      <c r="J390" s="89"/>
      <c r="K390" s="90">
        <f>SUM(K376:K389)</f>
        <v>0</v>
      </c>
      <c r="L390" s="91">
        <f>SUM(L376:L389)</f>
        <v>0</v>
      </c>
    </row>
    <row r="391" spans="1:12">
      <c r="A391" s="207"/>
      <c r="B391" s="30"/>
      <c r="C391" s="30"/>
      <c r="D391" s="30"/>
      <c r="E391" s="30"/>
      <c r="F391" s="30"/>
      <c r="G391" s="68"/>
      <c r="H391" s="106"/>
      <c r="I391" s="111"/>
      <c r="J391" s="92"/>
      <c r="K391" s="93"/>
      <c r="L391" s="94"/>
    </row>
    <row r="392" spans="1:12">
      <c r="A392" s="207"/>
      <c r="B392" s="30"/>
      <c r="C392" s="30"/>
      <c r="D392" s="30"/>
      <c r="E392" s="30"/>
      <c r="F392" s="30"/>
      <c r="G392" s="68"/>
      <c r="H392" s="106"/>
      <c r="I392" s="111"/>
      <c r="J392" s="92"/>
      <c r="K392" s="93"/>
      <c r="L392" s="94"/>
    </row>
    <row r="393" spans="1:12">
      <c r="A393" s="207"/>
      <c r="B393" s="30"/>
      <c r="C393" s="30"/>
      <c r="D393" s="30"/>
      <c r="E393" s="30"/>
      <c r="F393" s="30"/>
      <c r="G393" s="68"/>
      <c r="H393" s="106"/>
      <c r="I393" s="111"/>
      <c r="J393" s="92"/>
      <c r="K393" s="93"/>
      <c r="L393" s="94"/>
    </row>
    <row r="395" spans="1:12">
      <c r="H395" s="112"/>
      <c r="I395" s="113"/>
      <c r="J395" s="114"/>
      <c r="K395" s="114"/>
      <c r="L395" s="113"/>
    </row>
    <row r="396" spans="1:12">
      <c r="H396" s="112"/>
      <c r="I396" s="114"/>
      <c r="J396" s="114"/>
      <c r="K396" s="114"/>
      <c r="L396" s="114"/>
    </row>
    <row r="397" spans="1:12">
      <c r="E397" s="189" t="s">
        <v>768</v>
      </c>
    </row>
    <row r="398" spans="1:12">
      <c r="E398" s="189" t="s">
        <v>769</v>
      </c>
    </row>
  </sheetData>
  <sortState xmlns:xlrd2="http://schemas.microsoft.com/office/spreadsheetml/2017/richdata2" ref="A271:L328">
    <sortCondition ref="B271:B328"/>
    <sortCondition ref="C271:C328"/>
  </sortState>
  <mergeCells count="36">
    <mergeCell ref="I1:L1"/>
    <mergeCell ref="B2:L2"/>
    <mergeCell ref="B3:L3"/>
    <mergeCell ref="A375:L375"/>
    <mergeCell ref="B390:H390"/>
    <mergeCell ref="A346:L346"/>
    <mergeCell ref="B349:H349"/>
    <mergeCell ref="A370:L370"/>
    <mergeCell ref="B373:H373"/>
    <mergeCell ref="A270:L270"/>
    <mergeCell ref="A239:L239"/>
    <mergeCell ref="A261:L261"/>
    <mergeCell ref="A8:L8"/>
    <mergeCell ref="B268:H268"/>
    <mergeCell ref="B232:H232"/>
    <mergeCell ref="B237:H237"/>
    <mergeCell ref="B259:H259"/>
    <mergeCell ref="A234:L234"/>
    <mergeCell ref="B263:H263"/>
    <mergeCell ref="A265:L265"/>
    <mergeCell ref="A5:A6"/>
    <mergeCell ref="I5:I6"/>
    <mergeCell ref="J5:J6"/>
    <mergeCell ref="K5:K6"/>
    <mergeCell ref="L5:L6"/>
    <mergeCell ref="E5:F5"/>
    <mergeCell ref="B5:B6"/>
    <mergeCell ref="C5:C6"/>
    <mergeCell ref="D5:D6"/>
    <mergeCell ref="G5:G6"/>
    <mergeCell ref="H5:H6"/>
    <mergeCell ref="B329:H329"/>
    <mergeCell ref="A331:L331"/>
    <mergeCell ref="B344:H344"/>
    <mergeCell ref="A351:L351"/>
    <mergeCell ref="B368:H368"/>
  </mergeCells>
  <hyperlinks>
    <hyperlink ref="C177" r:id="rId1" display="https://www.lgcstandards.com/PL/en/Phosphonic-acid/p/DRE-C16144000?queryID=83e203c3a53fa8bfd7269c71c209d9ea" xr:uid="{00000000-0004-0000-0000-000000000000}"/>
  </hyperlinks>
  <pageMargins left="0.11811023622047245" right="0.11811023622047245" top="0.74803149606299213" bottom="0.35433070866141736" header="0.31496062992125984" footer="0.31496062992125984"/>
  <pageSetup paperSize="9"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Zakład Badania Bezpieczeństwa Żywności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Pejski</dc:creator>
  <cp:lastModifiedBy>IR</cp:lastModifiedBy>
  <cp:lastPrinted>2025-04-17T09:10:54Z</cp:lastPrinted>
  <dcterms:created xsi:type="dcterms:W3CDTF">2025-03-12T09:27:37Z</dcterms:created>
  <dcterms:modified xsi:type="dcterms:W3CDTF">2025-04-30T06:27:04Z</dcterms:modified>
</cp:coreProperties>
</file>