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nog\Desktop\"/>
    </mc:Choice>
  </mc:AlternateContent>
  <xr:revisionPtr revIDLastSave="0" documentId="8_{979774DD-D2CD-40CC-A852-C59E88F4FD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kres podstawowy P4" sheetId="3" r:id="rId1"/>
    <sheet name="Prawo OPCJI - EN64" sheetId="6" r:id="rId2"/>
  </sheets>
  <definedNames>
    <definedName name="_xlnm.Print_Area" localSheetId="1">'Prawo OPCJI - EN64'!$A$1:$H$38</definedName>
    <definedName name="_xlnm.Print_Area" localSheetId="0">'Zakres podstawowy P4'!$A$1:$H$6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D34" i="6"/>
  <c r="E33" i="6"/>
  <c r="F33" i="6" s="1"/>
  <c r="F32" i="6"/>
  <c r="E32" i="6"/>
  <c r="G32" i="6" s="1"/>
  <c r="E31" i="6"/>
  <c r="F30" i="6"/>
  <c r="G30" i="6" s="1"/>
  <c r="F29" i="6"/>
  <c r="E29" i="6"/>
  <c r="G29" i="6" s="1"/>
  <c r="E28" i="6"/>
  <c r="F27" i="6"/>
  <c r="E27" i="6"/>
  <c r="G27" i="6" s="1"/>
  <c r="G26" i="6"/>
  <c r="F26" i="6"/>
  <c r="E26" i="6"/>
  <c r="F25" i="6"/>
  <c r="E25" i="6"/>
  <c r="G25" i="6" s="1"/>
  <c r="E24" i="6"/>
  <c r="G23" i="6"/>
  <c r="F23" i="6"/>
  <c r="E23" i="6"/>
  <c r="E22" i="6"/>
  <c r="F22" i="6" s="1"/>
  <c r="G22" i="6" s="1"/>
  <c r="F21" i="6"/>
  <c r="E21" i="6"/>
  <c r="G21" i="6" s="1"/>
  <c r="E20" i="6"/>
  <c r="F19" i="6"/>
  <c r="E19" i="6"/>
  <c r="G19" i="6" s="1"/>
  <c r="G18" i="6"/>
  <c r="F18" i="6"/>
  <c r="E18" i="6"/>
  <c r="F17" i="6"/>
  <c r="E17" i="6"/>
  <c r="G17" i="6" s="1"/>
  <c r="G16" i="6"/>
  <c r="F16" i="6"/>
  <c r="G15" i="6"/>
  <c r="F15" i="6"/>
  <c r="E14" i="6"/>
  <c r="F13" i="6"/>
  <c r="E13" i="6"/>
  <c r="G13" i="6" s="1"/>
  <c r="D10" i="6"/>
  <c r="F9" i="6"/>
  <c r="G9" i="6" s="1"/>
  <c r="F8" i="6"/>
  <c r="G8" i="6" s="1"/>
  <c r="E5" i="6"/>
  <c r="F5" i="6" s="1"/>
  <c r="F10" i="6" s="1"/>
  <c r="G5" i="6" l="1"/>
  <c r="G14" i="6"/>
  <c r="E38" i="6"/>
  <c r="G10" i="6"/>
  <c r="G33" i="6"/>
  <c r="F14" i="6"/>
  <c r="F34" i="6" s="1"/>
  <c r="F38" i="6" s="1"/>
  <c r="F20" i="6"/>
  <c r="G20" i="6" s="1"/>
  <c r="F28" i="6"/>
  <c r="G28" i="6" s="1"/>
  <c r="F31" i="6"/>
  <c r="G31" i="6" s="1"/>
  <c r="E34" i="6"/>
  <c r="F24" i="6"/>
  <c r="G24" i="6" s="1"/>
  <c r="G34" i="6" l="1"/>
  <c r="G38" i="6" s="1"/>
  <c r="E5" i="3" l="1"/>
  <c r="G5" i="3" l="1"/>
</calcChain>
</file>

<file path=xl/sharedStrings.xml><?xml version="1.0" encoding="utf-8"?>
<sst xmlns="http://schemas.openxmlformats.org/spreadsheetml/2006/main" count="56" uniqueCount="43">
  <si>
    <t>UWAGA - pola zielone wypełnia Wykonawca</t>
  </si>
  <si>
    <t xml:space="preserve">Lp. </t>
  </si>
  <si>
    <t>PRACE DODATKOWE wskazane w Załączniku nr 8 do Umowy (OPZ)</t>
  </si>
  <si>
    <r>
      <rPr>
        <sz val="11"/>
        <color rgb="FF000000"/>
        <rFont val="Arial"/>
        <family val="2"/>
        <charset val="238"/>
      </rPr>
      <t>Cena jednostkowa</t>
    </r>
    <r>
      <rPr>
        <b/>
        <sz val="11"/>
        <color rgb="FF000000"/>
        <rFont val="Arial"/>
        <family val="2"/>
        <charset val="238"/>
      </rPr>
      <t xml:space="preserve"> 
za 1 Pojazd 
</t>
    </r>
    <r>
      <rPr>
        <sz val="11"/>
        <color rgb="FF000000"/>
        <rFont val="Arial"/>
        <family val="2"/>
        <charset val="238"/>
      </rPr>
      <t>[PLN] NETTO</t>
    </r>
  </si>
  <si>
    <r>
      <rPr>
        <sz val="11"/>
        <color rgb="FF000000"/>
        <rFont val="Arial"/>
        <family val="2"/>
        <charset val="238"/>
      </rPr>
      <t xml:space="preserve">Wartość łącznie
</t>
    </r>
    <r>
      <rPr>
        <b/>
        <sz val="11"/>
        <color rgb="FF000000"/>
        <rFont val="Arial"/>
        <family val="2"/>
        <charset val="238"/>
      </rPr>
      <t>za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4 Pojazdy
</t>
    </r>
    <r>
      <rPr>
        <sz val="11"/>
        <color rgb="FF000000"/>
        <rFont val="Arial"/>
        <family val="2"/>
        <charset val="238"/>
      </rPr>
      <t xml:space="preserve">[PLN] NETTO </t>
    </r>
  </si>
  <si>
    <r>
      <rPr>
        <sz val="11"/>
        <color rgb="FF000000"/>
        <rFont val="Arial"/>
        <family val="2"/>
        <charset val="238"/>
      </rPr>
      <t>VAT łącznie</t>
    </r>
    <r>
      <rPr>
        <b/>
        <sz val="11"/>
        <color rgb="FF000000"/>
        <rFont val="Arial"/>
        <family val="2"/>
        <charset val="238"/>
      </rPr>
      <t xml:space="preserve">
za 4 Pojazdy
</t>
    </r>
    <r>
      <rPr>
        <sz val="11"/>
        <color rgb="FF000000"/>
        <rFont val="Arial"/>
        <family val="2"/>
        <charset val="238"/>
      </rPr>
      <t xml:space="preserve">[PLN]  </t>
    </r>
  </si>
  <si>
    <r>
      <rPr>
        <sz val="11"/>
        <color rgb="FF000000"/>
        <rFont val="Arial"/>
        <family val="2"/>
        <charset val="238"/>
      </rPr>
      <t>Wartość łącznie</t>
    </r>
    <r>
      <rPr>
        <b/>
        <sz val="11"/>
        <color rgb="FF000000"/>
        <rFont val="Arial"/>
        <family val="2"/>
        <charset val="238"/>
      </rPr>
      <t xml:space="preserve">
za 4 Pojazdy 
</t>
    </r>
    <r>
      <rPr>
        <sz val="11"/>
        <color rgb="FF000000"/>
        <rFont val="Arial"/>
        <family val="2"/>
        <charset val="238"/>
      </rPr>
      <t>[PLN] BRUTTO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</si>
  <si>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1</t>
    </r>
    <r>
      <rPr>
        <sz val="11"/>
        <color rgb="FF151515"/>
        <rFont val="Arial"/>
        <family val="2"/>
        <charset val="238"/>
      </rPr>
      <t xml:space="preserve">
  Zabudowa urządzeń ETCS</t>
    </r>
  </si>
  <si>
    <t>KOSZT
[PLN] NETTO</t>
  </si>
  <si>
    <t xml:space="preserve">VAT  
[PLN]  </t>
  </si>
  <si>
    <t>Wartość łącznie 
[PLN] BRUTTO</t>
  </si>
  <si>
    <r>
      <t xml:space="preserve">  </t>
    </r>
    <r>
      <rPr>
        <b/>
        <sz val="11"/>
        <color rgb="FF151515"/>
        <rFont val="Arial"/>
        <family val="2"/>
        <charset val="238"/>
      </rPr>
      <t>PRACA 1A</t>
    </r>
    <r>
      <rPr>
        <sz val="11"/>
        <color rgb="FF151515"/>
        <rFont val="Arial"/>
        <family val="2"/>
        <charset val="238"/>
      </rPr>
      <t xml:space="preserve">
  Szkolenie personelu w zakresie obsługi i utrzymania z pokładowego systemu 
  ERTMS/ETCS 
  </t>
    </r>
    <r>
      <rPr>
        <sz val="11"/>
        <color rgb="FFFF0000"/>
        <rFont val="Arial"/>
        <family val="2"/>
        <charset val="238"/>
      </rPr>
      <t>- jako jednorazowa usługa szkolenia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</si>
  <si>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1B</t>
    </r>
    <r>
      <rPr>
        <sz val="11"/>
        <color rgb="FF151515"/>
        <rFont val="Arial"/>
        <family val="2"/>
        <charset val="238"/>
      </rPr>
      <t xml:space="preserve">
  Dostawa oprogramowania/sprzętu i aparatury specjalistycznej w zakresie 
  obsługi, diagnostyki i utrzymania pokładowego systemu ERTMS/ETCS 
  </t>
    </r>
    <r>
      <rPr>
        <sz val="11"/>
        <color rgb="FFFF0000"/>
        <rFont val="Arial"/>
        <family val="2"/>
        <charset val="238"/>
      </rPr>
      <t>- jako dostawa jednego kompletu do wszystkich pojazdów</t>
    </r>
  </si>
  <si>
    <t>SUMA łącznie (pozycje 1-3) :</t>
  </si>
  <si>
    <r>
      <t xml:space="preserve">  </t>
    </r>
    <r>
      <rPr>
        <b/>
        <sz val="11"/>
        <color rgb="FF151515"/>
        <rFont val="Arial"/>
        <family val="2"/>
        <charset val="238"/>
      </rPr>
      <t>PRACA 2</t>
    </r>
    <r>
      <rPr>
        <sz val="11"/>
        <color rgb="FF151515"/>
        <rFont val="Arial"/>
        <family val="2"/>
        <charset val="238"/>
      </rPr>
      <t xml:space="preserve"> 
  Wymiana systemu komunikacji wewnętrznej oraz systemu rozgłoszeniowego
  audio wraz z głośnikami.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</si>
  <si>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3</t>
    </r>
    <r>
      <rPr>
        <sz val="11"/>
        <color rgb="FF151515"/>
        <rFont val="Arial"/>
        <family val="2"/>
        <charset val="238"/>
      </rPr>
      <t xml:space="preserve">
  Montaż pętli indukcyjnej na wszystkich członach EZT.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</si>
  <si>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4</t>
    </r>
    <r>
      <rPr>
        <sz val="11"/>
        <color rgb="FF282828"/>
        <rFont val="Arial"/>
        <family val="2"/>
        <charset val="238"/>
      </rPr>
      <t xml:space="preserve">
  Aktualizacja listy sygnałów prezentowanych w systemie AWIA - aplikacja
  dyspozytorska (ENTE).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</si>
  <si>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5</t>
    </r>
    <r>
      <rPr>
        <sz val="11"/>
        <color rgb="FF282828"/>
        <rFont val="Arial"/>
        <family val="2"/>
        <charset val="238"/>
      </rPr>
      <t xml:space="preserve">
  Adaptacja funkcji „PAMIĘCI” przycisków drzwi odskokowo-przesuwnych.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</si>
  <si>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6</t>
    </r>
    <r>
      <rPr>
        <sz val="11"/>
        <color rgb="FF282828"/>
        <rFont val="Arial"/>
        <family val="2"/>
        <charset val="238"/>
      </rPr>
      <t xml:space="preserve">
  Modernizacja wszystkich zewnętrznych klapek awaryjnego otwierania drzwi.</t>
    </r>
  </si>
  <si>
    <r>
      <t xml:space="preserve">  </t>
    </r>
    <r>
      <rPr>
        <b/>
        <sz val="11"/>
        <color theme="1"/>
        <rFont val="Arial"/>
        <family val="2"/>
        <charset val="238"/>
      </rPr>
      <t>PRACA 7</t>
    </r>
    <r>
      <rPr>
        <sz val="11"/>
        <color theme="1"/>
        <rFont val="Arial"/>
        <family val="2"/>
        <charset val="238"/>
      </rPr>
      <t xml:space="preserve">
  Modernizacja wszystkich zewnętrznych klapek załączania baterii.</t>
    </r>
  </si>
  <si>
    <r>
      <t xml:space="preserve">  </t>
    </r>
    <r>
      <rPr>
        <b/>
        <sz val="11"/>
        <color theme="1"/>
        <rFont val="Arial"/>
        <family val="2"/>
        <charset val="238"/>
      </rPr>
      <t>PRACA 8</t>
    </r>
    <r>
      <rPr>
        <sz val="11"/>
        <color theme="1"/>
        <rFont val="Arial"/>
        <family val="2"/>
        <charset val="238"/>
      </rPr>
      <t xml:space="preserve">
  Montaż sprężyn gazowych do klap rewizyjnych drzwi odskokowo-przesuwnych.</t>
    </r>
  </si>
  <si>
    <r>
      <t xml:space="preserve"> </t>
    </r>
    <r>
      <rPr>
        <b/>
        <sz val="11"/>
        <color rgb="FF282828"/>
        <rFont val="Arial"/>
        <family val="2"/>
        <charset val="238"/>
      </rPr>
      <t xml:space="preserve"> PRACA 9</t>
    </r>
    <r>
      <rPr>
        <sz val="11"/>
        <color rgb="FF282828"/>
        <rFont val="Arial"/>
        <family val="2"/>
        <charset val="238"/>
      </rPr>
      <t xml:space="preserve">
  Modernizacja luster zewnętrznych.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</si>
  <si>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10</t>
    </r>
    <r>
      <rPr>
        <sz val="11"/>
        <color rgb="FF282828"/>
        <rFont val="Arial"/>
        <family val="2"/>
        <charset val="238"/>
      </rPr>
      <t xml:space="preserve">
  Wymiana licznika pomiaru energii trakcyjnej (1 szt./pojazd).</t>
    </r>
  </si>
  <si>
    <r>
      <t xml:space="preserve"> </t>
    </r>
    <r>
      <rPr>
        <b/>
        <sz val="11"/>
        <color rgb="FF282828"/>
        <rFont val="Arial"/>
        <family val="2"/>
        <charset val="238"/>
      </rPr>
      <t xml:space="preserve"> PRACA 11</t>
    </r>
    <r>
      <rPr>
        <sz val="11"/>
        <color rgb="FF282828"/>
        <rFont val="Arial"/>
        <family val="2"/>
        <charset val="238"/>
      </rPr>
      <t xml:space="preserve">
  Wyprowadzenie panelu sterowania „drzwi + stopień” do przedsionków.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</si>
  <si>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12</t>
    </r>
    <r>
      <rPr>
        <sz val="11"/>
        <color rgb="FF282828"/>
        <rFont val="Arial"/>
        <family val="2"/>
        <charset val="238"/>
      </rPr>
      <t xml:space="preserve">
  Montaż instalacji dla urządzeń TI (terminale identyfikacji) i STI (serwery 
  terminali identyfikacji).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</si>
  <si>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13</t>
    </r>
    <r>
      <rPr>
        <sz val="11"/>
        <color theme="1"/>
        <rFont val="Arial"/>
        <family val="2"/>
        <charset val="238"/>
      </rPr>
      <t xml:space="preserve">
  Wymiana kół monoblokowych (wraz z łożyskami osiowymi) na wszystkich
  zestawach kołowych</t>
    </r>
  </si>
  <si>
    <r>
      <t xml:space="preserve">  </t>
    </r>
    <r>
      <rPr>
        <b/>
        <sz val="11"/>
        <color theme="1"/>
        <rFont val="Arial"/>
        <family val="2"/>
        <charset val="238"/>
      </rPr>
      <t>PRACA 14</t>
    </r>
    <r>
      <rPr>
        <sz val="11"/>
        <color theme="1"/>
        <rFont val="Arial"/>
        <family val="2"/>
        <charset val="238"/>
      </rPr>
      <t xml:space="preserve">
  Zmiana funkcjonalności górnego przycisku w nastawniku jazdy.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</si>
  <si>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15</t>
    </r>
    <r>
      <rPr>
        <sz val="11"/>
        <color theme="1"/>
        <rFont val="Arial"/>
        <family val="2"/>
        <charset val="238"/>
      </rPr>
      <t xml:space="preserve">
  Montaż dodatkowych drzwi oddzielających kabiny maszynisty od przedziału
  technicznego (maszynowego).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</si>
  <si>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16</t>
    </r>
    <r>
      <rPr>
        <sz val="11"/>
        <color theme="1"/>
        <rFont val="Arial"/>
        <family val="2"/>
        <charset val="238"/>
      </rPr>
      <t xml:space="preserve">
  Regeneracja pulpitów maszynisty i płyt pulpitowych.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</si>
  <si>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17</t>
    </r>
    <r>
      <rPr>
        <sz val="11"/>
        <color theme="1"/>
        <rFont val="Arial"/>
        <family val="2"/>
        <charset val="238"/>
      </rPr>
      <t xml:space="preserve">
  Zabudowa dodatkowych gniazd USB typu A i C na pulpicie maszynisty.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</si>
  <si>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18</t>
    </r>
    <r>
      <rPr>
        <sz val="11"/>
        <color rgb="FF282828"/>
        <rFont val="Arial"/>
        <family val="2"/>
        <charset val="238"/>
      </rPr>
      <t xml:space="preserve">
  Montaż systemu elektronicznego dostępu do kabiny maszynisty.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</si>
  <si>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19</t>
    </r>
    <r>
      <rPr>
        <sz val="11"/>
        <color rgb="FF282828"/>
        <rFont val="Arial"/>
        <family val="2"/>
        <charset val="238"/>
      </rPr>
      <t xml:space="preserve">
  Dostosowanie obecnego trybu/funkcji „PARKING” pojazdów do wymagań
  Zamawiającego 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</si>
  <si>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20</t>
    </r>
    <r>
      <rPr>
        <sz val="11"/>
        <color rgb="FF282828"/>
        <rFont val="Arial"/>
        <family val="2"/>
        <charset val="238"/>
      </rPr>
      <t xml:space="preserve">
  Montaż osłon na zbiorniki powietrza umieszczone na podwoziu pojazdu.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</si>
  <si>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21</t>
    </r>
    <r>
      <rPr>
        <sz val="11"/>
        <color rgb="FF282828"/>
        <rFont val="Arial"/>
        <family val="2"/>
        <charset val="238"/>
      </rPr>
      <t xml:space="preserve">
  Zabudowa przedziałów służbowych w przestrzeni pasażerskiej (człon A i C)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</si>
  <si>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22</t>
    </r>
    <r>
      <rPr>
        <sz val="11"/>
        <color rgb="FF282828"/>
        <rFont val="Arial"/>
        <family val="2"/>
        <charset val="238"/>
      </rPr>
      <t xml:space="preserve">
  Wymiana tarcz hamulcowych na wszystkich zestawach kołowych wraz z 
  okładzinami ciernymi.</t>
    </r>
  </si>
  <si>
    <t xml:space="preserve">SUMA łącznie (pozycje 4 - 24)  : </t>
  </si>
  <si>
    <t>NETTO</t>
  </si>
  <si>
    <t>VAT</t>
  </si>
  <si>
    <t>BRUTTO</t>
  </si>
  <si>
    <r>
      <t xml:space="preserve">Łączny koszt prac dodatkowych w ramach PRAWA OPCJI : 
</t>
    </r>
    <r>
      <rPr>
        <sz val="14"/>
        <color theme="1"/>
        <rFont val="Calibri"/>
        <family val="2"/>
        <charset val="238"/>
        <scheme val="minor"/>
      </rPr>
      <t>(suma łącznie pozycje 1 - 24)</t>
    </r>
  </si>
  <si>
    <t xml:space="preserve"> Wykonanie czynności poziomu utrzymania P4 dla EN64 (40WEa)</t>
  </si>
  <si>
    <r>
      <t>Załącznik nr 7 - Oferta WYKONAWCY</t>
    </r>
    <r>
      <rPr>
        <sz val="16"/>
        <color theme="1"/>
        <rFont val="Arial"/>
        <family val="2"/>
        <charset val="238"/>
      </rPr>
      <t xml:space="preserve">
</t>
    </r>
    <r>
      <rPr>
        <sz val="14"/>
        <color theme="1"/>
        <rFont val="Arial"/>
        <family val="2"/>
        <charset val="238"/>
      </rPr>
      <t>Zakres podstawowy - EN64 (40WEa)</t>
    </r>
  </si>
  <si>
    <r>
      <t>Załącznik nr 7 - Oferta WYKONAWCY</t>
    </r>
    <r>
      <rPr>
        <sz val="16"/>
        <color theme="1"/>
        <rFont val="Arial"/>
        <family val="2"/>
        <charset val="238"/>
      </rPr>
      <t xml:space="preserve">
</t>
    </r>
    <r>
      <rPr>
        <sz val="14"/>
        <color theme="1"/>
        <rFont val="Arial"/>
        <family val="2"/>
        <charset val="238"/>
      </rPr>
      <t>Prace dodatkowe w ramach Prawa Opcji - EN64 (40WEa)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</si>
</sst>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151515"/>
      <name val="Arial"/>
      <family val="2"/>
      <charset val="238"/>
    </font>
    <font>
      <sz val="11"/>
      <color rgb="FF282828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rgb="FF151515"/>
      <name val="Arial"/>
      <family val="2"/>
      <charset val="238"/>
    </font>
    <font>
      <b/>
      <sz val="11"/>
      <color rgb="FF28282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2"/>
      <color rgb="FF151515"/>
      <name val="Arial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7" fillId="0" borderId="4" xfId="1" applyFont="1" applyBorder="1" applyAlignment="1">
      <alignment horizontal="left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2" fontId="4" fillId="0" borderId="0" xfId="1" applyNumberFormat="1" applyFont="1" applyAlignment="1">
      <alignment horizontal="center" vertical="center" wrapText="1"/>
    </xf>
    <xf numFmtId="44" fontId="4" fillId="0" borderId="0" xfId="1" applyNumberFormat="1" applyFont="1" applyAlignment="1">
      <alignment horizontal="center" vertical="center" wrapText="1"/>
    </xf>
    <xf numFmtId="44" fontId="5" fillId="0" borderId="0" xfId="1" applyNumberFormat="1" applyFont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/>
    </xf>
    <xf numFmtId="164" fontId="14" fillId="0" borderId="4" xfId="1" applyNumberFormat="1" applyFont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 wrapText="1" indent="2"/>
    </xf>
    <xf numFmtId="164" fontId="4" fillId="0" borderId="10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 indent="2"/>
    </xf>
    <xf numFmtId="0" fontId="6" fillId="2" borderId="9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4" xfId="1" applyNumberFormat="1" applyFont="1" applyFill="1" applyBorder="1" applyAlignment="1">
      <alignment horizontal="center" vertical="center" wrapText="1"/>
    </xf>
    <xf numFmtId="164" fontId="4" fillId="6" borderId="10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164" fontId="11" fillId="0" borderId="5" xfId="2" applyNumberFormat="1" applyFont="1" applyFill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 indent="2"/>
    </xf>
    <xf numFmtId="0" fontId="4" fillId="5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6" borderId="4" xfId="1" applyNumberFormat="1" applyFont="1" applyFill="1" applyBorder="1" applyAlignment="1">
      <alignment horizontal="center" vertical="center" wrapText="1"/>
    </xf>
    <xf numFmtId="164" fontId="4" fillId="6" borderId="10" xfId="1" applyNumberFormat="1" applyFont="1" applyFill="1" applyBorder="1" applyAlignment="1">
      <alignment horizontal="center" vertical="center" wrapText="1"/>
    </xf>
  </cellXfs>
  <cellStyles count="3">
    <cellStyle name="Dziesiętny 2" xfId="2" xr:uid="{A17F2F0A-B8B2-48DA-AF3E-00ED4E1D5034}"/>
    <cellStyle name="Normalny" xfId="0" builtinId="0"/>
    <cellStyle name="Normalny 2" xfId="1" xr:uid="{C8C01EE7-DB8D-4477-A426-096FEB2C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20BE-B3B1-431B-8433-8F6070F79045}">
  <dimension ref="B2:G6"/>
  <sheetViews>
    <sheetView tabSelected="1" view="pageBreakPreview" zoomScale="70" zoomScaleNormal="80" zoomScaleSheetLayoutView="70" workbookViewId="0">
      <selection activeCell="E5" sqref="E5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3.44140625" style="7" bestFit="1" customWidth="1"/>
    <col min="4" max="5" width="19.6640625" style="1" customWidth="1"/>
    <col min="6" max="6" width="18.6640625" style="1" customWidth="1"/>
    <col min="7" max="7" width="21.44140625" style="1" customWidth="1"/>
    <col min="8" max="16384" width="8.88671875" style="1"/>
  </cols>
  <sheetData>
    <row r="2" spans="2:7" ht="55.95" customHeight="1" thickBot="1" x14ac:dyDescent="0.35">
      <c r="B2" s="45" t="s">
        <v>41</v>
      </c>
      <c r="C2" s="46"/>
      <c r="D2" s="46"/>
      <c r="E2" s="46"/>
      <c r="F2" s="46"/>
      <c r="G2" s="47"/>
    </row>
    <row r="3" spans="2:7" ht="54" customHeight="1" thickBot="1" x14ac:dyDescent="0.35">
      <c r="B3" s="44" t="s">
        <v>0</v>
      </c>
      <c r="C3" s="44"/>
      <c r="D3" s="44"/>
      <c r="E3" s="44"/>
      <c r="F3" s="44"/>
      <c r="G3" s="44"/>
    </row>
    <row r="4" spans="2:7" ht="58.2" customHeight="1" thickBot="1" x14ac:dyDescent="0.35">
      <c r="B4" s="34" t="s">
        <v>1</v>
      </c>
      <c r="C4" s="24" t="s">
        <v>2</v>
      </c>
      <c r="D4" s="24" t="s">
        <v>3</v>
      </c>
      <c r="E4" s="25" t="s">
        <v>4</v>
      </c>
      <c r="F4" s="25" t="s">
        <v>5</v>
      </c>
      <c r="G4" s="25" t="s">
        <v>6</v>
      </c>
    </row>
    <row r="5" spans="2:7" ht="40.200000000000003" customHeight="1" x14ac:dyDescent="0.3">
      <c r="B5" s="21">
        <v>1</v>
      </c>
      <c r="C5" s="43" t="s">
        <v>40</v>
      </c>
      <c r="D5" s="36">
        <v>0</v>
      </c>
      <c r="E5" s="22">
        <f>D5*4</f>
        <v>0</v>
      </c>
      <c r="F5" s="15">
        <f>E5*0.23</f>
        <v>0</v>
      </c>
      <c r="G5" s="15">
        <f>E5+F5</f>
        <v>0</v>
      </c>
    </row>
    <row r="6" spans="2:7" ht="31.95" customHeight="1" x14ac:dyDescent="0.3">
      <c r="B6" s="8"/>
      <c r="C6" s="9"/>
      <c r="D6" s="10"/>
      <c r="E6" s="11"/>
      <c r="F6" s="12"/>
      <c r="G6" s="12"/>
    </row>
  </sheetData>
  <mergeCells count="2">
    <mergeCell ref="B3:G3"/>
    <mergeCell ref="B2:G2"/>
  </mergeCells>
  <pageMargins left="0.7" right="0.7" top="0.75" bottom="0.75" header="0.3" footer="0.3"/>
  <pageSetup paperSize="9" scale="4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D18E-39F3-466F-90D4-580C8A74176C}">
  <dimension ref="B1:G38"/>
  <sheetViews>
    <sheetView view="pageBreakPreview" topLeftCell="A28" zoomScale="70" zoomScaleNormal="80" zoomScaleSheetLayoutView="70" workbookViewId="0">
      <selection activeCell="B3" sqref="B3:G3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3.44140625" style="7" bestFit="1" customWidth="1"/>
    <col min="4" max="5" width="19.6640625" style="1" customWidth="1"/>
    <col min="6" max="6" width="18.6640625" style="1" customWidth="1"/>
    <col min="7" max="7" width="21.44140625" style="1" customWidth="1"/>
    <col min="8" max="16384" width="8.88671875" style="1"/>
  </cols>
  <sheetData>
    <row r="1" spans="2:7" ht="15" thickBot="1" x14ac:dyDescent="0.35"/>
    <row r="2" spans="2:7" ht="55.95" customHeight="1" thickBot="1" x14ac:dyDescent="0.35">
      <c r="B2" s="45" t="s">
        <v>42</v>
      </c>
      <c r="C2" s="46"/>
      <c r="D2" s="46"/>
      <c r="E2" s="46"/>
      <c r="F2" s="46"/>
      <c r="G2" s="47"/>
    </row>
    <row r="3" spans="2:7" ht="54" customHeight="1" thickBot="1" x14ac:dyDescent="0.35">
      <c r="B3" s="44" t="s">
        <v>0</v>
      </c>
      <c r="C3" s="44"/>
      <c r="D3" s="44"/>
      <c r="E3" s="44"/>
      <c r="F3" s="44"/>
      <c r="G3" s="44"/>
    </row>
    <row r="4" spans="2:7" ht="58.2" customHeight="1" thickBot="1" x14ac:dyDescent="0.35">
      <c r="B4" s="34" t="s">
        <v>1</v>
      </c>
      <c r="C4" s="24" t="s">
        <v>2</v>
      </c>
      <c r="D4" s="24" t="s">
        <v>3</v>
      </c>
      <c r="E4" s="25" t="s">
        <v>4</v>
      </c>
      <c r="F4" s="25" t="s">
        <v>5</v>
      </c>
      <c r="G4" s="25" t="s">
        <v>6</v>
      </c>
    </row>
    <row r="5" spans="2:7" ht="40.200000000000003" customHeight="1" x14ac:dyDescent="0.3">
      <c r="B5" s="21">
        <v>1</v>
      </c>
      <c r="C5" s="14" t="s">
        <v>7</v>
      </c>
      <c r="D5" s="36">
        <v>0</v>
      </c>
      <c r="E5" s="22">
        <f>D5*4</f>
        <v>0</v>
      </c>
      <c r="F5" s="15">
        <f>E5*0.23</f>
        <v>0</v>
      </c>
      <c r="G5" s="15">
        <f>E5+F5</f>
        <v>0</v>
      </c>
    </row>
    <row r="6" spans="2:7" ht="5.4" customHeight="1" x14ac:dyDescent="0.3">
      <c r="B6" s="51"/>
      <c r="C6" s="51"/>
      <c r="D6" s="51"/>
      <c r="E6" s="51"/>
      <c r="F6" s="51"/>
      <c r="G6" s="51"/>
    </row>
    <row r="7" spans="2:7" ht="40.200000000000003" customHeight="1" x14ac:dyDescent="0.3">
      <c r="B7" s="33"/>
      <c r="C7" s="32"/>
      <c r="D7" s="52" t="s">
        <v>8</v>
      </c>
      <c r="E7" s="52"/>
      <c r="F7" s="35" t="s">
        <v>9</v>
      </c>
      <c r="G7" s="35" t="s">
        <v>10</v>
      </c>
    </row>
    <row r="8" spans="2:7" ht="64.2" customHeight="1" x14ac:dyDescent="0.3">
      <c r="B8" s="16">
        <v>2</v>
      </c>
      <c r="C8" s="3" t="s">
        <v>11</v>
      </c>
      <c r="D8" s="53">
        <v>0</v>
      </c>
      <c r="E8" s="53"/>
      <c r="F8" s="13">
        <f t="shared" ref="F8:F9" si="0">D8*0.23</f>
        <v>0</v>
      </c>
      <c r="G8" s="13">
        <f t="shared" ref="G8:G9" si="1">D8+F8</f>
        <v>0</v>
      </c>
    </row>
    <row r="9" spans="2:7" ht="68.400000000000006" customHeight="1" thickBot="1" x14ac:dyDescent="0.35">
      <c r="B9" s="16">
        <v>3</v>
      </c>
      <c r="C9" s="3" t="s">
        <v>12</v>
      </c>
      <c r="D9" s="54">
        <v>0</v>
      </c>
      <c r="E9" s="54"/>
      <c r="F9" s="20">
        <f t="shared" si="0"/>
        <v>0</v>
      </c>
      <c r="G9" s="20">
        <f t="shared" si="1"/>
        <v>0</v>
      </c>
    </row>
    <row r="10" spans="2:7" ht="40.200000000000003" customHeight="1" thickBot="1" x14ac:dyDescent="0.35">
      <c r="B10" s="8"/>
      <c r="C10" s="29" t="s">
        <v>13</v>
      </c>
      <c r="D10" s="48">
        <f>SUM(E5,D8,D9)</f>
        <v>0</v>
      </c>
      <c r="E10" s="49"/>
      <c r="F10" s="39">
        <f>SUM(F5:F9)</f>
        <v>0</v>
      </c>
      <c r="G10" s="40">
        <f>SUM(G5:G9)</f>
        <v>0</v>
      </c>
    </row>
    <row r="11" spans="2:7" ht="31.95" customHeight="1" thickBot="1" x14ac:dyDescent="0.35">
      <c r="B11" s="8"/>
      <c r="C11" s="9"/>
      <c r="D11" s="10"/>
      <c r="E11" s="11"/>
      <c r="F11" s="12"/>
      <c r="G11" s="12"/>
    </row>
    <row r="12" spans="2:7" ht="58.95" customHeight="1" thickBot="1" x14ac:dyDescent="0.35">
      <c r="B12" s="23" t="s">
        <v>1</v>
      </c>
      <c r="C12" s="24" t="s">
        <v>2</v>
      </c>
      <c r="D12" s="24" t="s">
        <v>3</v>
      </c>
      <c r="E12" s="25" t="s">
        <v>4</v>
      </c>
      <c r="F12" s="25" t="s">
        <v>5</v>
      </c>
      <c r="G12" s="25" t="s">
        <v>6</v>
      </c>
    </row>
    <row r="13" spans="2:7" ht="43.95" customHeight="1" x14ac:dyDescent="0.3">
      <c r="B13" s="21">
        <v>4</v>
      </c>
      <c r="C13" s="14" t="s">
        <v>14</v>
      </c>
      <c r="D13" s="36">
        <v>0</v>
      </c>
      <c r="E13" s="22">
        <f>D13*4</f>
        <v>0</v>
      </c>
      <c r="F13" s="22">
        <f>E13*0.23</f>
        <v>0</v>
      </c>
      <c r="G13" s="22">
        <f>E13+F13</f>
        <v>0</v>
      </c>
    </row>
    <row r="14" spans="2:7" ht="43.95" customHeight="1" x14ac:dyDescent="0.3">
      <c r="B14" s="16">
        <v>5</v>
      </c>
      <c r="C14" s="3" t="s">
        <v>15</v>
      </c>
      <c r="D14" s="37">
        <v>0</v>
      </c>
      <c r="E14" s="18">
        <f t="shared" ref="E14:E33" si="2">D14*4</f>
        <v>0</v>
      </c>
      <c r="F14" s="18">
        <f t="shared" ref="F14:F33" si="3">E14*0.23</f>
        <v>0</v>
      </c>
      <c r="G14" s="18">
        <f t="shared" ref="G14:G33" si="4">E14+F14</f>
        <v>0</v>
      </c>
    </row>
    <row r="15" spans="2:7" ht="43.95" customHeight="1" x14ac:dyDescent="0.3">
      <c r="B15" s="16">
        <v>6</v>
      </c>
      <c r="C15" s="5" t="s">
        <v>16</v>
      </c>
      <c r="D15" s="19"/>
      <c r="E15" s="37">
        <v>0</v>
      </c>
      <c r="F15" s="18">
        <f t="shared" si="3"/>
        <v>0</v>
      </c>
      <c r="G15" s="18">
        <f t="shared" si="4"/>
        <v>0</v>
      </c>
    </row>
    <row r="16" spans="2:7" ht="43.95" customHeight="1" x14ac:dyDescent="0.3">
      <c r="B16" s="16">
        <v>7</v>
      </c>
      <c r="C16" s="5" t="s">
        <v>17</v>
      </c>
      <c r="D16" s="19"/>
      <c r="E16" s="37">
        <v>0</v>
      </c>
      <c r="F16" s="18">
        <f t="shared" si="3"/>
        <v>0</v>
      </c>
      <c r="G16" s="18">
        <f t="shared" si="4"/>
        <v>0</v>
      </c>
    </row>
    <row r="17" spans="2:7" ht="43.95" customHeight="1" x14ac:dyDescent="0.3">
      <c r="B17" s="16">
        <v>8</v>
      </c>
      <c r="C17" s="5" t="s">
        <v>18</v>
      </c>
      <c r="D17" s="37">
        <v>0</v>
      </c>
      <c r="E17" s="18">
        <f t="shared" si="2"/>
        <v>0</v>
      </c>
      <c r="F17" s="18">
        <f t="shared" si="3"/>
        <v>0</v>
      </c>
      <c r="G17" s="18">
        <f t="shared" si="4"/>
        <v>0</v>
      </c>
    </row>
    <row r="18" spans="2:7" ht="43.95" customHeight="1" x14ac:dyDescent="0.3">
      <c r="B18" s="16">
        <v>9</v>
      </c>
      <c r="C18" s="17" t="s">
        <v>19</v>
      </c>
      <c r="D18" s="37">
        <v>0</v>
      </c>
      <c r="E18" s="18">
        <f t="shared" si="2"/>
        <v>0</v>
      </c>
      <c r="F18" s="18">
        <f t="shared" si="3"/>
        <v>0</v>
      </c>
      <c r="G18" s="18">
        <f t="shared" si="4"/>
        <v>0</v>
      </c>
    </row>
    <row r="19" spans="2:7" ht="43.95" customHeight="1" x14ac:dyDescent="0.3">
      <c r="B19" s="16">
        <v>10</v>
      </c>
      <c r="C19" s="17" t="s">
        <v>20</v>
      </c>
      <c r="D19" s="37">
        <v>0</v>
      </c>
      <c r="E19" s="18">
        <f t="shared" si="2"/>
        <v>0</v>
      </c>
      <c r="F19" s="18">
        <f t="shared" si="3"/>
        <v>0</v>
      </c>
      <c r="G19" s="18">
        <f t="shared" si="4"/>
        <v>0</v>
      </c>
    </row>
    <row r="20" spans="2:7" ht="43.95" customHeight="1" x14ac:dyDescent="0.3">
      <c r="B20" s="16">
        <v>11</v>
      </c>
      <c r="C20" s="5" t="s">
        <v>21</v>
      </c>
      <c r="D20" s="37">
        <v>0</v>
      </c>
      <c r="E20" s="18">
        <f t="shared" si="2"/>
        <v>0</v>
      </c>
      <c r="F20" s="18">
        <f t="shared" si="3"/>
        <v>0</v>
      </c>
      <c r="G20" s="18">
        <f t="shared" si="4"/>
        <v>0</v>
      </c>
    </row>
    <row r="21" spans="2:7" ht="43.95" customHeight="1" x14ac:dyDescent="0.3">
      <c r="B21" s="16">
        <v>12</v>
      </c>
      <c r="C21" s="5" t="s">
        <v>22</v>
      </c>
      <c r="D21" s="37">
        <v>0</v>
      </c>
      <c r="E21" s="18">
        <f t="shared" si="2"/>
        <v>0</v>
      </c>
      <c r="F21" s="18">
        <f t="shared" si="3"/>
        <v>0</v>
      </c>
      <c r="G21" s="18">
        <f t="shared" si="4"/>
        <v>0</v>
      </c>
    </row>
    <row r="22" spans="2:7" ht="43.95" customHeight="1" x14ac:dyDescent="0.3">
      <c r="B22" s="16">
        <v>13</v>
      </c>
      <c r="C22" s="5" t="s">
        <v>23</v>
      </c>
      <c r="D22" s="37">
        <v>0</v>
      </c>
      <c r="E22" s="18">
        <f t="shared" si="2"/>
        <v>0</v>
      </c>
      <c r="F22" s="18">
        <f t="shared" si="3"/>
        <v>0</v>
      </c>
      <c r="G22" s="18">
        <f t="shared" si="4"/>
        <v>0</v>
      </c>
    </row>
    <row r="23" spans="2:7" ht="43.95" customHeight="1" x14ac:dyDescent="0.3">
      <c r="B23" s="16">
        <v>14</v>
      </c>
      <c r="C23" s="5" t="s">
        <v>24</v>
      </c>
      <c r="D23" s="37">
        <v>0</v>
      </c>
      <c r="E23" s="18">
        <f t="shared" si="2"/>
        <v>0</v>
      </c>
      <c r="F23" s="18">
        <f t="shared" si="3"/>
        <v>0</v>
      </c>
      <c r="G23" s="18">
        <f t="shared" si="4"/>
        <v>0</v>
      </c>
    </row>
    <row r="24" spans="2:7" ht="43.95" customHeight="1" x14ac:dyDescent="0.3">
      <c r="B24" s="16">
        <v>15</v>
      </c>
      <c r="C24" s="17" t="s">
        <v>25</v>
      </c>
      <c r="D24" s="37">
        <v>0</v>
      </c>
      <c r="E24" s="18">
        <f t="shared" si="2"/>
        <v>0</v>
      </c>
      <c r="F24" s="18">
        <f t="shared" si="3"/>
        <v>0</v>
      </c>
      <c r="G24" s="18">
        <f t="shared" si="4"/>
        <v>0</v>
      </c>
    </row>
    <row r="25" spans="2:7" ht="43.95" customHeight="1" x14ac:dyDescent="0.3">
      <c r="B25" s="16">
        <v>16</v>
      </c>
      <c r="C25" s="17" t="s">
        <v>26</v>
      </c>
      <c r="D25" s="37">
        <v>0</v>
      </c>
      <c r="E25" s="18">
        <f t="shared" si="2"/>
        <v>0</v>
      </c>
      <c r="F25" s="18">
        <f t="shared" si="3"/>
        <v>0</v>
      </c>
      <c r="G25" s="18">
        <f t="shared" si="4"/>
        <v>0</v>
      </c>
    </row>
    <row r="26" spans="2:7" ht="43.95" customHeight="1" x14ac:dyDescent="0.3">
      <c r="B26" s="16">
        <v>17</v>
      </c>
      <c r="C26" s="17" t="s">
        <v>27</v>
      </c>
      <c r="D26" s="37">
        <v>0</v>
      </c>
      <c r="E26" s="18">
        <f t="shared" si="2"/>
        <v>0</v>
      </c>
      <c r="F26" s="18">
        <f t="shared" si="3"/>
        <v>0</v>
      </c>
      <c r="G26" s="18">
        <f t="shared" si="4"/>
        <v>0</v>
      </c>
    </row>
    <row r="27" spans="2:7" ht="43.95" customHeight="1" x14ac:dyDescent="0.3">
      <c r="B27" s="16">
        <v>18</v>
      </c>
      <c r="C27" s="17" t="s">
        <v>28</v>
      </c>
      <c r="D27" s="37">
        <v>0</v>
      </c>
      <c r="E27" s="18">
        <f t="shared" si="2"/>
        <v>0</v>
      </c>
      <c r="F27" s="18">
        <f t="shared" si="3"/>
        <v>0</v>
      </c>
      <c r="G27" s="18">
        <f t="shared" si="4"/>
        <v>0</v>
      </c>
    </row>
    <row r="28" spans="2:7" ht="43.95" customHeight="1" x14ac:dyDescent="0.3">
      <c r="B28" s="16">
        <v>19</v>
      </c>
      <c r="C28" s="17" t="s">
        <v>29</v>
      </c>
      <c r="D28" s="37">
        <v>0</v>
      </c>
      <c r="E28" s="18">
        <f t="shared" si="2"/>
        <v>0</v>
      </c>
      <c r="F28" s="18">
        <f t="shared" si="3"/>
        <v>0</v>
      </c>
      <c r="G28" s="18">
        <f t="shared" si="4"/>
        <v>0</v>
      </c>
    </row>
    <row r="29" spans="2:7" ht="43.95" customHeight="1" x14ac:dyDescent="0.3">
      <c r="B29" s="16">
        <v>20</v>
      </c>
      <c r="C29" s="5" t="s">
        <v>30</v>
      </c>
      <c r="D29" s="37">
        <v>0</v>
      </c>
      <c r="E29" s="18">
        <f t="shared" si="2"/>
        <v>0</v>
      </c>
      <c r="F29" s="18">
        <f t="shared" si="3"/>
        <v>0</v>
      </c>
      <c r="G29" s="18">
        <f t="shared" si="4"/>
        <v>0</v>
      </c>
    </row>
    <row r="30" spans="2:7" ht="43.95" customHeight="1" x14ac:dyDescent="0.3">
      <c r="B30" s="16">
        <v>21</v>
      </c>
      <c r="C30" s="5" t="s">
        <v>31</v>
      </c>
      <c r="D30" s="19"/>
      <c r="E30" s="37">
        <v>0</v>
      </c>
      <c r="F30" s="18">
        <f t="shared" si="3"/>
        <v>0</v>
      </c>
      <c r="G30" s="18">
        <f t="shared" si="4"/>
        <v>0</v>
      </c>
    </row>
    <row r="31" spans="2:7" ht="43.95" customHeight="1" x14ac:dyDescent="0.3">
      <c r="B31" s="16">
        <v>22</v>
      </c>
      <c r="C31" s="5" t="s">
        <v>32</v>
      </c>
      <c r="D31" s="37">
        <v>0</v>
      </c>
      <c r="E31" s="18">
        <f t="shared" si="2"/>
        <v>0</v>
      </c>
      <c r="F31" s="18">
        <f t="shared" si="3"/>
        <v>0</v>
      </c>
      <c r="G31" s="18">
        <f t="shared" si="4"/>
        <v>0</v>
      </c>
    </row>
    <row r="32" spans="2:7" ht="43.95" customHeight="1" x14ac:dyDescent="0.3">
      <c r="B32" s="16">
        <v>23</v>
      </c>
      <c r="C32" s="5" t="s">
        <v>33</v>
      </c>
      <c r="D32" s="37">
        <v>0</v>
      </c>
      <c r="E32" s="18">
        <f t="shared" si="2"/>
        <v>0</v>
      </c>
      <c r="F32" s="18">
        <f t="shared" si="3"/>
        <v>0</v>
      </c>
      <c r="G32" s="18">
        <f t="shared" si="4"/>
        <v>0</v>
      </c>
    </row>
    <row r="33" spans="2:7" ht="43.95" customHeight="1" thickBot="1" x14ac:dyDescent="0.35">
      <c r="B33" s="16">
        <v>24</v>
      </c>
      <c r="C33" s="5" t="s">
        <v>34</v>
      </c>
      <c r="D33" s="38">
        <v>0</v>
      </c>
      <c r="E33" s="30">
        <f t="shared" si="2"/>
        <v>0</v>
      </c>
      <c r="F33" s="30">
        <f t="shared" si="3"/>
        <v>0</v>
      </c>
      <c r="G33" s="30">
        <f t="shared" si="4"/>
        <v>0</v>
      </c>
    </row>
    <row r="34" spans="2:7" ht="38.4" customHeight="1" thickBot="1" x14ac:dyDescent="0.35">
      <c r="B34" s="2"/>
      <c r="C34" s="31" t="s">
        <v>35</v>
      </c>
      <c r="D34" s="41">
        <f>SUM(D13:D33)</f>
        <v>0</v>
      </c>
      <c r="E34" s="42">
        <f>SUM(E13:E33)</f>
        <v>0</v>
      </c>
      <c r="F34" s="39">
        <f>SUM(F13:F33)</f>
        <v>0</v>
      </c>
      <c r="G34" s="40">
        <f>SUM(G13:G33)</f>
        <v>0</v>
      </c>
    </row>
    <row r="35" spans="2:7" x14ac:dyDescent="0.3">
      <c r="C35" s="6"/>
      <c r="D35" s="4"/>
      <c r="E35" s="4"/>
      <c r="F35" s="4"/>
    </row>
    <row r="37" spans="2:7" x14ac:dyDescent="0.3">
      <c r="E37" s="26" t="s">
        <v>36</v>
      </c>
      <c r="F37" s="26" t="s">
        <v>37</v>
      </c>
      <c r="G37" s="26" t="s">
        <v>38</v>
      </c>
    </row>
    <row r="38" spans="2:7" ht="41.4" customHeight="1" x14ac:dyDescent="0.3">
      <c r="C38" s="50" t="s">
        <v>39</v>
      </c>
      <c r="D38" s="50"/>
      <c r="E38" s="27">
        <f>SUM(D10,E34)</f>
        <v>0</v>
      </c>
      <c r="F38" s="28">
        <f>SUM(F10,F34)</f>
        <v>0</v>
      </c>
      <c r="G38" s="28">
        <f>SUM(G10,G34)</f>
        <v>0</v>
      </c>
    </row>
  </sheetData>
  <mergeCells count="8">
    <mergeCell ref="D10:E10"/>
    <mergeCell ref="C38:D38"/>
    <mergeCell ref="B2:G2"/>
    <mergeCell ref="B3:G3"/>
    <mergeCell ref="B6:G6"/>
    <mergeCell ref="D7:E7"/>
    <mergeCell ref="D8:E8"/>
    <mergeCell ref="D9:E9"/>
  </mergeCell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Zakres podstawowy P4</vt:lpstr>
      <vt:lpstr>Prawo OPCJI - EN64</vt:lpstr>
      <vt:lpstr>'Prawo OPCJI - EN64'!Obszar_wydruku</vt:lpstr>
      <vt:lpstr>'Zakres podstawowy P4'!Obszar_wydruku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Rytlewski</dc:creator>
  <cp:keywords/>
  <dc:description/>
  <cp:lastModifiedBy>Edyta Nogaj</cp:lastModifiedBy>
  <cp:revision/>
  <dcterms:created xsi:type="dcterms:W3CDTF">2015-06-05T18:19:34Z</dcterms:created>
  <dcterms:modified xsi:type="dcterms:W3CDTF">2025-03-03T20:48:08Z</dcterms:modified>
  <cp:category/>
  <cp:contentStatus/>
</cp:coreProperties>
</file>