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1555" windowHeight="9375"/>
  </bookViews>
  <sheets>
    <sheet name="P99 16 nab. 01.03.2022" sheetId="4" r:id="rId1"/>
    <sheet name="P99 15 nb. 01.03.2022" sheetId="5" r:id="rId2"/>
  </sheets>
  <definedNames>
    <definedName name="_xlnm._FilterDatabase" localSheetId="1" hidden="1">'P99 15 nb. 01.03.2022'!$A$5:$G$68</definedName>
    <definedName name="_xlnm.Print_Area" localSheetId="1">'P99 15 nb. 01.03.2022'!$A$1:$F$69</definedName>
    <definedName name="_xlnm.Print_Area" localSheetId="0">'P99 16 nab. 01.03.2022'!$A$1:$F$80</definedName>
    <definedName name="_xlnm.Print_Titles" localSheetId="0">'P99 16 nab. 01.03.2022'!$1:$4</definedName>
  </definedNames>
  <calcPr calcId="145621"/>
</workbook>
</file>

<file path=xl/calcChain.xml><?xml version="1.0" encoding="utf-8"?>
<calcChain xmlns="http://schemas.openxmlformats.org/spreadsheetml/2006/main">
  <c r="F6" i="4" l="1"/>
  <c r="F7" i="4"/>
  <c r="F8" i="4"/>
  <c r="F9" i="4"/>
  <c r="F10" i="4"/>
  <c r="F11" i="4"/>
  <c r="F12" i="4"/>
  <c r="F13" i="4"/>
  <c r="F14" i="4"/>
  <c r="F15" i="4"/>
  <c r="F16" i="4" l="1"/>
  <c r="E68" i="5"/>
  <c r="G68" i="5" s="1"/>
  <c r="E67" i="5"/>
  <c r="G67" i="5" s="1"/>
  <c r="E66" i="5"/>
  <c r="G66" i="5" s="1"/>
  <c r="E65" i="5"/>
  <c r="G65" i="5" s="1"/>
  <c r="E64" i="5"/>
  <c r="G64" i="5" s="1"/>
  <c r="E63" i="5"/>
  <c r="G63" i="5" s="1"/>
  <c r="E62" i="5"/>
  <c r="G62" i="5" s="1"/>
  <c r="E61" i="5"/>
  <c r="G61" i="5" s="1"/>
  <c r="E60" i="5"/>
  <c r="G60" i="5" s="1"/>
  <c r="E59" i="5"/>
  <c r="G59" i="5" s="1"/>
  <c r="E58" i="5"/>
  <c r="G58" i="5" s="1"/>
  <c r="E57" i="5"/>
  <c r="G57" i="5" s="1"/>
  <c r="E56" i="5"/>
  <c r="G56" i="5" s="1"/>
  <c r="E55" i="5"/>
  <c r="G55" i="5" s="1"/>
  <c r="E54" i="5"/>
  <c r="G54" i="5" s="1"/>
  <c r="E53" i="5"/>
  <c r="G53" i="5" s="1"/>
  <c r="E52" i="5"/>
  <c r="G52" i="5" s="1"/>
  <c r="E51" i="5"/>
  <c r="G51" i="5" s="1"/>
  <c r="E50" i="5"/>
  <c r="G50" i="5" s="1"/>
  <c r="E49" i="5"/>
  <c r="G49" i="5" s="1"/>
  <c r="E48" i="5"/>
  <c r="G48" i="5" s="1"/>
  <c r="E47" i="5"/>
  <c r="G47" i="5" s="1"/>
  <c r="E46" i="5"/>
  <c r="G46" i="5" s="1"/>
  <c r="E45" i="5"/>
  <c r="G45" i="5" s="1"/>
  <c r="E44" i="5"/>
  <c r="G44" i="5" s="1"/>
  <c r="E43" i="5"/>
  <c r="G43" i="5" s="1"/>
  <c r="E42" i="5"/>
  <c r="G42" i="5" s="1"/>
  <c r="E41" i="5"/>
  <c r="G41" i="5" s="1"/>
  <c r="E40" i="5"/>
  <c r="G40" i="5" s="1"/>
  <c r="E39" i="5"/>
  <c r="G39" i="5" s="1"/>
  <c r="E38" i="5"/>
  <c r="G38" i="5" s="1"/>
  <c r="E37" i="5"/>
  <c r="G37" i="5" s="1"/>
  <c r="E36" i="5"/>
  <c r="G36" i="5" s="1"/>
  <c r="E35" i="5"/>
  <c r="G35" i="5" s="1"/>
  <c r="E34" i="5"/>
  <c r="G34" i="5" s="1"/>
  <c r="E33" i="5"/>
  <c r="G33" i="5" s="1"/>
  <c r="E32" i="5"/>
  <c r="G32" i="5" s="1"/>
  <c r="E31" i="5"/>
  <c r="G31" i="5" s="1"/>
  <c r="E30" i="5"/>
  <c r="G30" i="5" s="1"/>
  <c r="E29" i="5"/>
  <c r="G29" i="5" s="1"/>
  <c r="E28" i="5"/>
  <c r="G28" i="5" s="1"/>
  <c r="E27" i="5"/>
  <c r="G27" i="5" s="1"/>
  <c r="E26" i="5"/>
  <c r="G26" i="5" s="1"/>
  <c r="E25" i="5"/>
  <c r="G25" i="5" s="1"/>
  <c r="E24" i="5"/>
  <c r="G24" i="5" s="1"/>
  <c r="E23" i="5"/>
  <c r="G23" i="5" s="1"/>
  <c r="E22" i="5"/>
  <c r="G22" i="5" s="1"/>
  <c r="E21" i="5"/>
  <c r="G21" i="5" s="1"/>
  <c r="E20" i="5"/>
  <c r="G20" i="5" s="1"/>
  <c r="E19" i="5"/>
  <c r="G19" i="5" s="1"/>
  <c r="E18" i="5"/>
  <c r="G18" i="5" s="1"/>
  <c r="E17" i="5"/>
  <c r="G17" i="5" s="1"/>
  <c r="E16" i="5"/>
  <c r="G16" i="5" s="1"/>
  <c r="E15" i="5"/>
  <c r="G15" i="5" s="1"/>
  <c r="E14" i="5"/>
  <c r="G14" i="5" s="1"/>
  <c r="E13" i="5"/>
  <c r="G13" i="5" s="1"/>
  <c r="E12" i="5"/>
  <c r="G12" i="5" s="1"/>
  <c r="E11" i="5"/>
  <c r="G11" i="5" s="1"/>
  <c r="E10" i="5"/>
  <c r="G10" i="5" s="1"/>
  <c r="E9" i="5"/>
  <c r="G9" i="5" s="1"/>
  <c r="E8" i="5"/>
  <c r="G8" i="5" s="1"/>
  <c r="E7" i="5"/>
  <c r="G7" i="5" s="1"/>
  <c r="E6" i="5"/>
  <c r="G6" i="5" s="1"/>
</calcChain>
</file>

<file path=xl/sharedStrings.xml><?xml version="1.0" encoding="utf-8"?>
<sst xmlns="http://schemas.openxmlformats.org/spreadsheetml/2006/main" count="234" uniqueCount="212">
  <si>
    <r>
      <t>Lp</t>
    </r>
    <r>
      <rPr>
        <sz val="11"/>
        <rFont val="Arial"/>
        <family val="2"/>
        <charset val="238"/>
      </rPr>
      <t>.</t>
    </r>
  </si>
  <si>
    <t>Numer części lub zespołu</t>
  </si>
  <si>
    <t>Nazwa części lub zespołu</t>
  </si>
  <si>
    <t xml:space="preserve">Cena jedn. </t>
  </si>
  <si>
    <t xml:space="preserve">  NETTO</t>
  </si>
  <si>
    <t>BRUTTO</t>
  </si>
  <si>
    <t>1.</t>
  </si>
  <si>
    <t>2.</t>
  </si>
  <si>
    <t>3.</t>
  </si>
  <si>
    <t>4.</t>
  </si>
  <si>
    <t>5.</t>
  </si>
  <si>
    <t>6.</t>
  </si>
  <si>
    <t>360-11-000</t>
  </si>
  <si>
    <t>Zespół przycisku zwalniania iglicy</t>
  </si>
  <si>
    <t>7.</t>
  </si>
  <si>
    <t>360-11-004</t>
  </si>
  <si>
    <t>Przycisk zwalniania iglicy</t>
  </si>
  <si>
    <t>8.</t>
  </si>
  <si>
    <t>360-11-005</t>
  </si>
  <si>
    <t>Sprężyna przycisku zwalniania iglicy</t>
  </si>
  <si>
    <t>9.</t>
  </si>
  <si>
    <t>10.</t>
  </si>
  <si>
    <t>Wyciąg 9mm</t>
  </si>
  <si>
    <t>11.</t>
  </si>
  <si>
    <t>Lufa 9 mm</t>
  </si>
  <si>
    <t>12.</t>
  </si>
  <si>
    <t>360-12-000</t>
  </si>
  <si>
    <t>Zespół osi wyciągu</t>
  </si>
  <si>
    <t>13.</t>
  </si>
  <si>
    <t>360-12-007</t>
  </si>
  <si>
    <t xml:space="preserve">Oś wyciągu </t>
  </si>
  <si>
    <t>14.</t>
  </si>
  <si>
    <t>360-12-008</t>
  </si>
  <si>
    <t>Sprężyna osi wyciągu</t>
  </si>
  <si>
    <t>15.</t>
  </si>
  <si>
    <t>16.</t>
  </si>
  <si>
    <t>17.</t>
  </si>
  <si>
    <t>18.</t>
  </si>
  <si>
    <t>19.</t>
  </si>
  <si>
    <t>20.</t>
  </si>
  <si>
    <t>21.</t>
  </si>
  <si>
    <t>360-14-000</t>
  </si>
  <si>
    <t>Zespół iglicy</t>
  </si>
  <si>
    <t>22.</t>
  </si>
  <si>
    <t>360-14-014</t>
  </si>
  <si>
    <t>Opora sprężyny iglicy</t>
  </si>
  <si>
    <t>23.</t>
  </si>
  <si>
    <t>360-14-015</t>
  </si>
  <si>
    <t>Sprężyna iglicy</t>
  </si>
  <si>
    <t>24.</t>
  </si>
  <si>
    <t>360-14-016</t>
  </si>
  <si>
    <t>25.</t>
  </si>
  <si>
    <t>360-14-017</t>
  </si>
  <si>
    <t>Sprężyna amortyzująca</t>
  </si>
  <si>
    <t>26.</t>
  </si>
  <si>
    <t>360-14-018</t>
  </si>
  <si>
    <t>Iglica</t>
  </si>
  <si>
    <t>27.</t>
  </si>
  <si>
    <t>Zespół wkładki tylnej szkieletu</t>
  </si>
  <si>
    <t>28.</t>
  </si>
  <si>
    <t>360-21-019</t>
  </si>
  <si>
    <t>Sprężyna szyny spustowej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</si>
  <si>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</si>
  <si>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</si>
  <si>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</si>
  <si>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</si>
  <si>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</si>
  <si>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</si>
  <si>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</si>
  <si>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</si>
  <si>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</si>
  <si>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</si>
  <si>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</si>
  <si>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</si>
  <si>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</si>
  <si>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361-24-093</t>
  </si>
  <si>
    <t>Wspornik zaczepu iglicy</t>
  </si>
  <si>
    <t>42.</t>
  </si>
  <si>
    <t>361-24-094</t>
  </si>
  <si>
    <t>Zaczep iglicy</t>
  </si>
  <si>
    <t>43.</t>
  </si>
  <si>
    <t>360-21-022</t>
  </si>
  <si>
    <t>Sprężyna wspornika zaczepu</t>
  </si>
  <si>
    <t>44.</t>
  </si>
  <si>
    <t>360-21-024</t>
  </si>
  <si>
    <t>Sprężyna zaczepu iglicy</t>
  </si>
  <si>
    <t>45.</t>
  </si>
  <si>
    <t>Wkładka tylna szkieletu z wyrzutnikiem</t>
  </si>
  <si>
    <t>46.</t>
  </si>
  <si>
    <t>360-21-026</t>
  </si>
  <si>
    <t>Oś zaczepu iglicy</t>
  </si>
  <si>
    <t>47.</t>
  </si>
  <si>
    <t>360-21-027</t>
  </si>
  <si>
    <t>Oś wspornika zaczepu</t>
  </si>
  <si>
    <t>48.</t>
  </si>
  <si>
    <t xml:space="preserve">Zespół spustu kompletnego  z szyną </t>
  </si>
  <si>
    <t>49.</t>
  </si>
  <si>
    <t>360-23-200</t>
  </si>
  <si>
    <t>Zespół spustu</t>
  </si>
  <si>
    <t>50.</t>
  </si>
  <si>
    <t>360-23-037</t>
  </si>
  <si>
    <t>Spust wspomagający</t>
  </si>
  <si>
    <t>51.</t>
  </si>
  <si>
    <t>360-23-038</t>
  </si>
  <si>
    <t>Język spustowy</t>
  </si>
  <si>
    <t>52.</t>
  </si>
  <si>
    <t>360-23-039</t>
  </si>
  <si>
    <t>Oś języka spustowego</t>
  </si>
  <si>
    <t>53.</t>
  </si>
  <si>
    <t>Zespół szyny spustowej kompletnej</t>
  </si>
  <si>
    <t>54.</t>
  </si>
  <si>
    <t>Szyna spustowa</t>
  </si>
  <si>
    <t>55.</t>
  </si>
  <si>
    <t>360-23-036</t>
  </si>
  <si>
    <t>Oś szyny spustowej</t>
  </si>
  <si>
    <t>56.</t>
  </si>
  <si>
    <t>Zespół zatrzasku zamka</t>
  </si>
  <si>
    <t>57.</t>
  </si>
  <si>
    <t>Zatrzask zamka</t>
  </si>
  <si>
    <t>58.</t>
  </si>
  <si>
    <t>360-22-030</t>
  </si>
  <si>
    <t>Sprężyna zatrzasku zamka</t>
  </si>
  <si>
    <t>59.</t>
  </si>
  <si>
    <t>Sprężyna dźwigni zatrzymania zamka</t>
  </si>
  <si>
    <t>60.</t>
  </si>
  <si>
    <t>Wkładka przednia szkieletu</t>
  </si>
  <si>
    <t>61.</t>
  </si>
  <si>
    <t>62.</t>
  </si>
  <si>
    <t>63.</t>
  </si>
  <si>
    <t>Zatrzask magazynka</t>
  </si>
  <si>
    <t>Nakładka tylna M</t>
  </si>
  <si>
    <t>Nakładka tylna S</t>
  </si>
  <si>
    <t>Nakładka tylna L</t>
  </si>
  <si>
    <t>Szkielet chwytu z tworzywa</t>
  </si>
  <si>
    <t>360-30-000</t>
  </si>
  <si>
    <t>Zsp. sprężyny powrotnej</t>
  </si>
  <si>
    <t>360-15-000</t>
  </si>
  <si>
    <t>Zespół bezpiecznika automatycznego</t>
  </si>
  <si>
    <t>360-15-051</t>
  </si>
  <si>
    <t>Bezpiecznik automatyczny</t>
  </si>
  <si>
    <t>360-15-052</t>
  </si>
  <si>
    <t>Sprężyna bezpiecznika automatyczn.</t>
  </si>
  <si>
    <t>Pudełko magazynka</t>
  </si>
  <si>
    <t>Donośnik czerwony</t>
  </si>
  <si>
    <t>Sprężyna magazynka</t>
  </si>
  <si>
    <t>360-40-102</t>
  </si>
  <si>
    <t>Płytka oporowa</t>
  </si>
  <si>
    <t>Denko magazynka</t>
  </si>
  <si>
    <t>Zespół celownika stalowego</t>
  </si>
  <si>
    <t>361-19-090</t>
  </si>
  <si>
    <t>362-10-004</t>
  </si>
  <si>
    <t>282-37-030-001, 
282-37-030-000</t>
  </si>
  <si>
    <t>Zaślepka zamka metalowa</t>
  </si>
  <si>
    <t>Pudełko do P99</t>
  </si>
  <si>
    <t>362-00-001</t>
  </si>
  <si>
    <t>362-10-003</t>
  </si>
  <si>
    <t>Zamek 9x19</t>
  </si>
  <si>
    <t>362-10-006</t>
  </si>
  <si>
    <t>tulejka oporowa</t>
  </si>
  <si>
    <t>362-24-000</t>
  </si>
  <si>
    <t>362-24-010</t>
  </si>
  <si>
    <t>362-24-011</t>
  </si>
  <si>
    <t>Dźwignia sterująca spustu</t>
  </si>
  <si>
    <t>362-24-012</t>
  </si>
  <si>
    <t>Wkręt regulacyjny 2,5x5</t>
  </si>
  <si>
    <t>362-23-000</t>
  </si>
  <si>
    <t xml:space="preserve">362-23-100 </t>
  </si>
  <si>
    <t>362-23-014</t>
  </si>
  <si>
    <t>362-22-000</t>
  </si>
  <si>
    <t>362-22-013</t>
  </si>
  <si>
    <t>362-20-015</t>
  </si>
  <si>
    <t>362-20-016</t>
  </si>
  <si>
    <t>362-20-019</t>
  </si>
  <si>
    <t>362-20-020</t>
  </si>
  <si>
    <t>362-20-021</t>
  </si>
  <si>
    <t>362-20-022</t>
  </si>
  <si>
    <t>362-25-017</t>
  </si>
  <si>
    <t>Dźwignia zatrzymania zamka po ostatnim strzale lewa</t>
  </si>
  <si>
    <t>362-25-018</t>
  </si>
  <si>
    <t>Dźwignia zatrzymania zamka po ostatnim strzale prawa</t>
  </si>
  <si>
    <t>362-20-023</t>
  </si>
  <si>
    <t>362-40-000</t>
  </si>
  <si>
    <t>Zespół magazynka 15 nabojowego</t>
  </si>
  <si>
    <t>362-40-024</t>
  </si>
  <si>
    <t>362-40-025</t>
  </si>
  <si>
    <t>362-40-026</t>
  </si>
  <si>
    <t>362-40-027</t>
  </si>
  <si>
    <t>362-19-000</t>
  </si>
  <si>
    <t>Celownik stalowy nr 2 (z farbą fosforyz.)</t>
  </si>
  <si>
    <t>362-19-002</t>
  </si>
  <si>
    <t>Kołek rozprężny celow. stalowego Ø 4x12</t>
  </si>
  <si>
    <t>362-10-092</t>
  </si>
  <si>
    <t>Muszka stalowa Nr 4 h=3,8 mm (z farbą fosfor.)</t>
  </si>
  <si>
    <t xml:space="preserve">Wkręt muszki stalowej    </t>
  </si>
  <si>
    <t>CENNIK CZĘŚCI DO P99</t>
  </si>
  <si>
    <t>wartość</t>
  </si>
  <si>
    <t>ilość</t>
  </si>
  <si>
    <t>dostępne</t>
  </si>
  <si>
    <t>dostępne 10 szt.</t>
  </si>
  <si>
    <t>dostępne 5 szt.</t>
  </si>
  <si>
    <t>dostępne 50 szt.</t>
  </si>
  <si>
    <t>brak</t>
  </si>
  <si>
    <t>Wyciąg</t>
  </si>
  <si>
    <t>Sprężyna wyciągu</t>
  </si>
  <si>
    <t>Kurek</t>
  </si>
  <si>
    <t>Pierścień oporowy sprężyny magazynka</t>
  </si>
  <si>
    <t>Donośnik</t>
  </si>
  <si>
    <t>cena jedn. brutto</t>
  </si>
  <si>
    <t>Razem</t>
  </si>
  <si>
    <t>Zatrzask zespołu przesuwnego</t>
  </si>
  <si>
    <t>Sprężyna zatrzasku zespołu przesuwnego</t>
  </si>
  <si>
    <t>ZAŁĄCZNIK NR 2 CZĘŚCI STRZELBA POWTARZALNA HATSAN ESCORT KAL.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</si>
</sst>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b/>
      <sz val="13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scheme val="minor"/>
    </font>
    <font>
      <sz val="8"/>
      <color rgb="FFFF0000"/>
      <name val="Arial CE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6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43" fontId="16" fillId="0" borderId="0" applyFont="0" applyFill="0" applyBorder="0" applyAlignment="0" applyProtection="0"/>
    <xf numFmtId="0" fontId="1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0" fontId="5" fillId="0" borderId="0" xfId="2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0" fontId="7" fillId="2" borderId="3" xfId="2" applyFont="1" applyFill="1" applyBorder="1" applyAlignment="1">
      <alignment horizontal="center" wrapText="1"/>
    </xf>
    <xf numFmtId="0" fontId="7" fillId="2" borderId="4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left" vertical="center" wrapText="1"/>
    </xf>
    <xf numFmtId="0" fontId="8" fillId="2" borderId="5" xfId="2" applyFont="1" applyFill="1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0" fontId="7" fillId="2" borderId="5" xfId="2" applyFont="1" applyFill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8" fillId="2" borderId="5" xfId="2" applyFont="1" applyFill="1" applyBorder="1" applyAlignment="1">
      <alignment horizontal="left" vertical="center"/>
    </xf>
    <xf numFmtId="0" fontId="10" fillId="2" borderId="5" xfId="2" applyFont="1" applyFill="1" applyBorder="1" applyAlignment="1">
      <alignment horizontal="left" vertical="center" wrapText="1"/>
    </xf>
    <xf numFmtId="0" fontId="11" fillId="0" borderId="0" xfId="2" applyFont="1"/>
    <xf numFmtId="0" fontId="4" fillId="0" borderId="0" xfId="2" applyAlignment="1">
      <alignment horizontal="left"/>
    </xf>
    <xf numFmtId="0" fontId="4" fillId="0" borderId="0" xfId="2"/>
    <xf numFmtId="0" fontId="4" fillId="0" borderId="0" xfId="2" applyAlignment="1">
      <alignment horizontal="center"/>
    </xf>
    <xf numFmtId="0" fontId="7" fillId="2" borderId="2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left" vertical="top" wrapText="1"/>
    </xf>
    <xf numFmtId="4" fontId="7" fillId="0" borderId="5" xfId="1" applyNumberFormat="1" applyFont="1" applyBorder="1" applyAlignment="1">
      <alignment horizontal="right"/>
    </xf>
    <xf numFmtId="0" fontId="8" fillId="2" borderId="5" xfId="2" applyFont="1" applyFill="1" applyBorder="1" applyAlignment="1">
      <alignment horizontal="left" wrapText="1"/>
    </xf>
    <xf numFmtId="0" fontId="7" fillId="2" borderId="5" xfId="2" applyFont="1" applyFill="1" applyBorder="1" applyAlignment="1">
      <alignment horizontal="left" wrapText="1"/>
    </xf>
    <xf numFmtId="0" fontId="10" fillId="0" borderId="5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top" wrapText="1"/>
    </xf>
    <xf numFmtId="0" fontId="8" fillId="0" borderId="5" xfId="2" applyFont="1" applyBorder="1" applyAlignment="1">
      <alignment horizontal="left" wrapText="1"/>
    </xf>
    <xf numFmtId="0" fontId="9" fillId="0" borderId="5" xfId="2" applyFont="1" applyBorder="1" applyAlignment="1">
      <alignment horizontal="left" vertical="top" wrapText="1"/>
    </xf>
    <xf numFmtId="0" fontId="10" fillId="2" borderId="5" xfId="2" applyFont="1" applyFill="1" applyBorder="1" applyAlignment="1">
      <alignment horizontal="left" vertical="top" wrapText="1"/>
    </xf>
    <xf numFmtId="0" fontId="13" fillId="0" borderId="0" xfId="2" applyFont="1" applyAlignment="1">
      <alignment horizontal="center"/>
    </xf>
    <xf numFmtId="0" fontId="14" fillId="0" borderId="0" xfId="2" applyFont="1"/>
    <xf numFmtId="0" fontId="7" fillId="2" borderId="3" xfId="2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43" fontId="7" fillId="0" borderId="3" xfId="1" applyFont="1" applyFill="1" applyBorder="1" applyAlignment="1">
      <alignment horizontal="center" vertical="center"/>
    </xf>
    <xf numFmtId="0" fontId="5" fillId="0" borderId="0" xfId="2" applyFont="1" applyFill="1"/>
    <xf numFmtId="0" fontId="15" fillId="0" borderId="0" xfId="2" applyFont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43" fontId="7" fillId="0" borderId="2" xfId="1" applyFont="1" applyFill="1" applyBorder="1" applyAlignment="1">
      <alignment horizontal="center"/>
    </xf>
    <xf numFmtId="0" fontId="7" fillId="0" borderId="4" xfId="1" applyNumberFormat="1" applyFont="1" applyFill="1" applyBorder="1" applyAlignment="1">
      <alignment horizontal="center" wrapText="1"/>
    </xf>
    <xf numFmtId="4" fontId="8" fillId="0" borderId="5" xfId="1" applyNumberFormat="1" applyFont="1" applyFill="1" applyBorder="1" applyAlignment="1">
      <alignment horizontal="right"/>
    </xf>
    <xf numFmtId="0" fontId="4" fillId="0" borderId="0" xfId="2" applyFill="1"/>
    <xf numFmtId="0" fontId="20" fillId="0" borderId="5" xfId="2" applyFont="1" applyBorder="1" applyAlignment="1">
      <alignment vertical="center"/>
    </xf>
    <xf numFmtId="0" fontId="14" fillId="0" borderId="5" xfId="2" applyFont="1" applyBorder="1" applyAlignment="1">
      <alignment horizontal="center" vertical="center"/>
    </xf>
    <xf numFmtId="0" fontId="4" fillId="0" borderId="5" xfId="2" applyBorder="1"/>
    <xf numFmtId="0" fontId="19" fillId="0" borderId="5" xfId="2" applyFont="1" applyBorder="1"/>
    <xf numFmtId="0" fontId="4" fillId="0" borderId="5" xfId="2" applyBorder="1" applyAlignment="1">
      <alignment horizontal="center" vertical="center"/>
    </xf>
    <xf numFmtId="0" fontId="5" fillId="0" borderId="6" xfId="2" applyFont="1" applyBorder="1"/>
    <xf numFmtId="0" fontId="0" fillId="0" borderId="0" xfId="0"/>
    <xf numFmtId="0" fontId="7" fillId="2" borderId="3" xfId="2" applyFont="1" applyFill="1" applyBorder="1" applyAlignment="1">
      <alignment horizontal="center" wrapText="1"/>
    </xf>
    <xf numFmtId="0" fontId="7" fillId="2" borderId="4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left" vertical="center" wrapText="1"/>
    </xf>
    <xf numFmtId="0" fontId="8" fillId="2" borderId="5" xfId="2" applyFont="1" applyFill="1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0" fontId="9" fillId="0" borderId="5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4" fillId="0" borderId="0" xfId="2"/>
    <xf numFmtId="0" fontId="8" fillId="2" borderId="5" xfId="2" applyFont="1" applyFill="1" applyBorder="1" applyAlignment="1">
      <alignment horizontal="center" wrapText="1"/>
    </xf>
    <xf numFmtId="0" fontId="14" fillId="0" borderId="0" xfId="2" applyFont="1"/>
    <xf numFmtId="0" fontId="5" fillId="0" borderId="0" xfId="2" applyFont="1" applyAlignment="1">
      <alignment horizontal="center" vertical="center" wrapText="1"/>
    </xf>
    <xf numFmtId="0" fontId="4" fillId="0" borderId="5" xfId="2" applyBorder="1"/>
    <xf numFmtId="0" fontId="14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4" fillId="0" borderId="5" xfId="112" applyFont="1" applyBorder="1" applyAlignment="1">
      <alignment horizontal="right"/>
    </xf>
    <xf numFmtId="43" fontId="14" fillId="0" borderId="0" xfId="2" applyNumberFormat="1" applyFont="1"/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</cellXfs>
  <cellStyles count="192">
    <cellStyle name="Dziesiętny" xfId="1" builtinId="3"/>
    <cellStyle name="Dziesiętny 2" xfId="8"/>
    <cellStyle name="Dziesiętny 2 2" xfId="27"/>
    <cellStyle name="Dziesiętny 2 2 2" xfId="123"/>
    <cellStyle name="Dziesiętny 2 3" xfId="23"/>
    <cellStyle name="Dziesiętny 2 3 2" xfId="120"/>
    <cellStyle name="Dziesiętny 2 4" xfId="113"/>
    <cellStyle name="Dziesiętny 3" xfId="24"/>
    <cellStyle name="Dziesiętny 3 2" xfId="121"/>
    <cellStyle name="Dziesiętny 4" xfId="67"/>
    <cellStyle name="Dziesiętny 4 2" xfId="107"/>
    <cellStyle name="Dziesiętny 4 2 2" xfId="189"/>
    <cellStyle name="Dziesiętny 4 3" xfId="151"/>
    <cellStyle name="Dziesiętny 5" xfId="72"/>
    <cellStyle name="Dziesiętny 5 2" xfId="154"/>
    <cellStyle name="Dziesiętny 6" xfId="112"/>
    <cellStyle name="Excel Built-in Normal" xfId="14"/>
    <cellStyle name="Normalny" xfId="0" builtinId="0"/>
    <cellStyle name="Normalny 10" xfId="36"/>
    <cellStyle name="Normalny 11" xfId="16"/>
    <cellStyle name="Normalny 11 2" xfId="54"/>
    <cellStyle name="Normalny 11 2 2" xfId="94"/>
    <cellStyle name="Normalny 11 2 2 2" xfId="176"/>
    <cellStyle name="Normalny 11 2 3" xfId="138"/>
    <cellStyle name="Normalny 11 3" xfId="77"/>
    <cellStyle name="Normalny 11 3 2" xfId="159"/>
    <cellStyle name="Normalny 11 4" xfId="118"/>
    <cellStyle name="Normalny 12" xfId="39"/>
    <cellStyle name="Normalny 12 2" xfId="57"/>
    <cellStyle name="Normalny 12 2 2" xfId="97"/>
    <cellStyle name="Normalny 12 2 2 2" xfId="179"/>
    <cellStyle name="Normalny 12 2 3" xfId="141"/>
    <cellStyle name="Normalny 12 3" xfId="80"/>
    <cellStyle name="Normalny 12 3 2" xfId="162"/>
    <cellStyle name="Normalny 12 4" xfId="124"/>
    <cellStyle name="Normalny 13" xfId="42"/>
    <cellStyle name="Normalny 13 2" xfId="60"/>
    <cellStyle name="Normalny 13 2 2" xfId="100"/>
    <cellStyle name="Normalny 13 2 2 2" xfId="182"/>
    <cellStyle name="Normalny 13 2 3" xfId="144"/>
    <cellStyle name="Normalny 13 3" xfId="83"/>
    <cellStyle name="Normalny 13 3 2" xfId="165"/>
    <cellStyle name="Normalny 13 4" xfId="127"/>
    <cellStyle name="Normalny 14" xfId="45"/>
    <cellStyle name="Normalny 14 2" xfId="63"/>
    <cellStyle name="Normalny 14 2 2" xfId="103"/>
    <cellStyle name="Normalny 14 2 2 2" xfId="185"/>
    <cellStyle name="Normalny 14 2 3" xfId="147"/>
    <cellStyle name="Normalny 14 3" xfId="86"/>
    <cellStyle name="Normalny 14 3 2" xfId="168"/>
    <cellStyle name="Normalny 14 4" xfId="130"/>
    <cellStyle name="Normalny 15" xfId="48"/>
    <cellStyle name="Normalny 15 2" xfId="89"/>
    <cellStyle name="Normalny 15 2 2" xfId="171"/>
    <cellStyle name="Normalny 15 3" xfId="133"/>
    <cellStyle name="Normalny 16" xfId="66"/>
    <cellStyle name="Normalny 16 2" xfId="106"/>
    <cellStyle name="Normalny 16 2 2" xfId="188"/>
    <cellStyle name="Normalny 16 3" xfId="150"/>
    <cellStyle name="Normalny 17" xfId="68"/>
    <cellStyle name="Normalny 17 2" xfId="108"/>
    <cellStyle name="Normalny 17 2 2" xfId="190"/>
    <cellStyle name="Normalny 17 3" xfId="152"/>
    <cellStyle name="Normalny 18" xfId="4"/>
    <cellStyle name="Normalny 2" xfId="5"/>
    <cellStyle name="Normalny 2 10" xfId="21"/>
    <cellStyle name="Normalny 2 2" xfId="3"/>
    <cellStyle name="Normalny 2 3" xfId="38"/>
    <cellStyle name="Normalny 2 7" xfId="15"/>
    <cellStyle name="Normalny 3" xfId="2"/>
    <cellStyle name="Normalny 3 2" xfId="37"/>
    <cellStyle name="Normalny 3 3" xfId="19"/>
    <cellStyle name="Normalny 3 4" xfId="51"/>
    <cellStyle name="Normalny 4" xfId="6"/>
    <cellStyle name="Normalny 4 2" xfId="26"/>
    <cellStyle name="Normalny 5" xfId="7"/>
    <cellStyle name="Normalny 5 2" xfId="18"/>
    <cellStyle name="Normalny 6" xfId="9"/>
    <cellStyle name="Normalny 6 2" xfId="20"/>
    <cellStyle name="Normalny 6 3" xfId="52"/>
    <cellStyle name="Normalny 6 3 2" xfId="92"/>
    <cellStyle name="Normalny 6 3 2 2" xfId="174"/>
    <cellStyle name="Normalny 6 3 3" xfId="136"/>
    <cellStyle name="Normalny 6 4" xfId="73"/>
    <cellStyle name="Normalny 6 4 2" xfId="155"/>
    <cellStyle name="Normalny 6 5" xfId="114"/>
    <cellStyle name="Normalny 7" xfId="11"/>
    <cellStyle name="Normalny 7 2" xfId="13"/>
    <cellStyle name="Normalny 7 2 2" xfId="28"/>
    <cellStyle name="Normalny 7 2 3" xfId="53"/>
    <cellStyle name="Normalny 7 2 3 2" xfId="93"/>
    <cellStyle name="Normalny 7 2 3 2 2" xfId="175"/>
    <cellStyle name="Normalny 7 2 3 3" xfId="137"/>
    <cellStyle name="Normalny 7 2 4" xfId="76"/>
    <cellStyle name="Normalny 7 2 4 2" xfId="158"/>
    <cellStyle name="Normalny 7 2 5" xfId="117"/>
    <cellStyle name="Normalny 7 3" xfId="17"/>
    <cellStyle name="Normalny 7 3 2" xfId="55"/>
    <cellStyle name="Normalny 7 3 2 2" xfId="95"/>
    <cellStyle name="Normalny 7 3 2 2 2" xfId="177"/>
    <cellStyle name="Normalny 7 3 2 3" xfId="139"/>
    <cellStyle name="Normalny 7 3 3" xfId="78"/>
    <cellStyle name="Normalny 7 3 3 2" xfId="160"/>
    <cellStyle name="Normalny 7 3 4" xfId="119"/>
    <cellStyle name="Normalny 7 4" xfId="40"/>
    <cellStyle name="Normalny 7 4 2" xfId="58"/>
    <cellStyle name="Normalny 7 4 2 2" xfId="98"/>
    <cellStyle name="Normalny 7 4 2 2 2" xfId="180"/>
    <cellStyle name="Normalny 7 4 2 3" xfId="142"/>
    <cellStyle name="Normalny 7 4 3" xfId="81"/>
    <cellStyle name="Normalny 7 4 3 2" xfId="163"/>
    <cellStyle name="Normalny 7 4 4" xfId="125"/>
    <cellStyle name="Normalny 7 5" xfId="43"/>
    <cellStyle name="Normalny 7 5 2" xfId="61"/>
    <cellStyle name="Normalny 7 5 2 2" xfId="101"/>
    <cellStyle name="Normalny 7 5 2 2 2" xfId="183"/>
    <cellStyle name="Normalny 7 5 2 3" xfId="145"/>
    <cellStyle name="Normalny 7 5 3" xfId="84"/>
    <cellStyle name="Normalny 7 5 3 2" xfId="166"/>
    <cellStyle name="Normalny 7 5 4" xfId="128"/>
    <cellStyle name="Normalny 7 6" xfId="46"/>
    <cellStyle name="Normalny 7 6 2" xfId="64"/>
    <cellStyle name="Normalny 7 6 2 2" xfId="104"/>
    <cellStyle name="Normalny 7 6 2 2 2" xfId="186"/>
    <cellStyle name="Normalny 7 6 2 3" xfId="148"/>
    <cellStyle name="Normalny 7 6 3" xfId="87"/>
    <cellStyle name="Normalny 7 6 3 2" xfId="169"/>
    <cellStyle name="Normalny 7 6 4" xfId="131"/>
    <cellStyle name="Normalny 7 7" xfId="49"/>
    <cellStyle name="Normalny 7 7 2" xfId="90"/>
    <cellStyle name="Normalny 7 7 2 2" xfId="172"/>
    <cellStyle name="Normalny 7 7 3" xfId="134"/>
    <cellStyle name="Normalny 7 8" xfId="74"/>
    <cellStyle name="Normalny 7 8 2" xfId="156"/>
    <cellStyle name="Normalny 7 9" xfId="115"/>
    <cellStyle name="Normalny 8" xfId="12"/>
    <cellStyle name="Normalny 8 2" xfId="25"/>
    <cellStyle name="Normalny 8 2 2" xfId="56"/>
    <cellStyle name="Normalny 8 2 2 2" xfId="96"/>
    <cellStyle name="Normalny 8 2 2 2 2" xfId="178"/>
    <cellStyle name="Normalny 8 2 2 3" xfId="140"/>
    <cellStyle name="Normalny 8 2 3" xfId="79"/>
    <cellStyle name="Normalny 8 2 3 2" xfId="161"/>
    <cellStyle name="Normalny 8 2 4" xfId="122"/>
    <cellStyle name="Normalny 8 3" xfId="41"/>
    <cellStyle name="Normalny 8 3 2" xfId="59"/>
    <cellStyle name="Normalny 8 3 2 2" xfId="99"/>
    <cellStyle name="Normalny 8 3 2 2 2" xfId="181"/>
    <cellStyle name="Normalny 8 3 2 3" xfId="143"/>
    <cellStyle name="Normalny 8 3 3" xfId="82"/>
    <cellStyle name="Normalny 8 3 3 2" xfId="164"/>
    <cellStyle name="Normalny 8 3 4" xfId="126"/>
    <cellStyle name="Normalny 8 4" xfId="44"/>
    <cellStyle name="Normalny 8 4 2" xfId="62"/>
    <cellStyle name="Normalny 8 4 2 2" xfId="102"/>
    <cellStyle name="Normalny 8 4 2 2 2" xfId="184"/>
    <cellStyle name="Normalny 8 4 2 3" xfId="146"/>
    <cellStyle name="Normalny 8 4 3" xfId="85"/>
    <cellStyle name="Normalny 8 4 3 2" xfId="167"/>
    <cellStyle name="Normalny 8 4 4" xfId="129"/>
    <cellStyle name="Normalny 8 5" xfId="47"/>
    <cellStyle name="Normalny 8 5 2" xfId="65"/>
    <cellStyle name="Normalny 8 5 2 2" xfId="105"/>
    <cellStyle name="Normalny 8 5 2 2 2" xfId="187"/>
    <cellStyle name="Normalny 8 5 2 3" xfId="149"/>
    <cellStyle name="Normalny 8 5 3" xfId="88"/>
    <cellStyle name="Normalny 8 5 3 2" xfId="170"/>
    <cellStyle name="Normalny 8 5 4" xfId="132"/>
    <cellStyle name="Normalny 8 6" xfId="50"/>
    <cellStyle name="Normalny 8 6 2" xfId="91"/>
    <cellStyle name="Normalny 8 6 2 2" xfId="173"/>
    <cellStyle name="Normalny 8 6 3" xfId="135"/>
    <cellStyle name="Normalny 8 7" xfId="70"/>
    <cellStyle name="Normalny 8 7 2" xfId="110"/>
    <cellStyle name="Normalny 8 7 2 2" xfId="191"/>
    <cellStyle name="Normalny 8 7 3" xfId="153"/>
    <cellStyle name="Normalny 8 8" xfId="75"/>
    <cellStyle name="Normalny 8 8 2" xfId="157"/>
    <cellStyle name="Normalny 8 9" xfId="116"/>
    <cellStyle name="Normalny 9" xfId="22"/>
    <cellStyle name="Normalny 9 2" xfId="69"/>
    <cellStyle name="Normalny 9 2 2" xfId="109"/>
    <cellStyle name="Procentowy 2" xfId="10"/>
    <cellStyle name="Procentowy 2 2" xfId="31"/>
    <cellStyle name="Procentowy 2 3" xfId="30"/>
    <cellStyle name="Procentowy 3" xfId="32"/>
    <cellStyle name="Procentowy 3 2" xfId="33"/>
    <cellStyle name="Procentowy 4" xfId="34"/>
    <cellStyle name="Procentowy 5" xfId="35"/>
    <cellStyle name="Procentowy 6" xfId="29"/>
    <cellStyle name="Procentowy 6 2" xfId="71"/>
    <cellStyle name="Procentowy 6 2 2" xfId="11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</xdr:row>
          <xdr:rowOff>0</xdr:rowOff>
        </xdr:from>
        <xdr:to>
          <xdr:col>1</xdr:col>
          <xdr:colOff>476250</xdr:colOff>
          <xdr:row>2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</xdr:row>
          <xdr:rowOff>0</xdr:rowOff>
        </xdr:from>
        <xdr:to>
          <xdr:col>1</xdr:col>
          <xdr:colOff>476250</xdr:colOff>
          <xdr:row>2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1</xdr:col>
          <xdr:colOff>504825</xdr:colOff>
          <xdr:row>1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02"/>
  <sheetViews>
    <sheetView tabSelected="1" zoomScaleNormal="100" workbookViewId="0">
      <selection sqref="A1:E1"/>
    </sheetView>
  </sheetViews>
  <sheetFormatPr defaultColWidth="10.28515625" defaultRowHeight="12.75"/>
  <cols>
    <col min="1" max="1" width="4.7109375" style="1" customWidth="1"/>
    <col min="2" max="2" width="17.140625" style="2" customWidth="1"/>
    <col min="3" max="3" width="39.28515625" style="3" customWidth="1"/>
    <col min="4" max="4" width="13.7109375" style="35" customWidth="1"/>
    <col min="5" max="5" width="17.7109375" style="15" customWidth="1"/>
    <col min="6" max="6" width="20.140625" style="2" customWidth="1"/>
    <col min="7" max="7" width="18.42578125" style="2" customWidth="1"/>
    <col min="8" max="8" width="15.5703125" style="2" bestFit="1" customWidth="1"/>
    <col min="9" max="16384" width="10.28515625" style="2"/>
  </cols>
  <sheetData>
    <row r="1" spans="1:6" ht="16.5">
      <c r="A1" s="68" t="s">
        <v>211</v>
      </c>
      <c r="B1" s="68"/>
      <c r="C1" s="68"/>
      <c r="D1" s="68"/>
      <c r="E1" s="68"/>
    </row>
    <row r="2" spans="1:6" ht="15.75">
      <c r="D2" s="69"/>
      <c r="E2" s="69"/>
    </row>
    <row r="3" spans="1:6" ht="15">
      <c r="A3" s="66" t="s">
        <v>0</v>
      </c>
      <c r="B3" s="66" t="s">
        <v>1</v>
      </c>
      <c r="C3" s="66" t="s">
        <v>2</v>
      </c>
      <c r="D3" s="48"/>
      <c r="E3" s="60"/>
      <c r="F3" s="47"/>
    </row>
    <row r="4" spans="1:6">
      <c r="A4" s="67"/>
      <c r="B4" s="67"/>
      <c r="C4" s="67"/>
      <c r="D4" s="62" t="s">
        <v>196</v>
      </c>
      <c r="E4" s="62" t="s">
        <v>207</v>
      </c>
      <c r="F4" s="62" t="s">
        <v>195</v>
      </c>
    </row>
    <row r="5" spans="1:6" s="8" customFormat="1" ht="15">
      <c r="A5" s="49">
        <v>1</v>
      </c>
      <c r="B5" s="50">
        <v>2</v>
      </c>
      <c r="C5" s="50">
        <v>3</v>
      </c>
      <c r="D5" s="62">
        <v>4</v>
      </c>
      <c r="E5" s="62">
        <v>5</v>
      </c>
      <c r="F5" s="62">
        <v>6</v>
      </c>
    </row>
    <row r="6" spans="1:6" s="8" customFormat="1" ht="15">
      <c r="A6" s="58" t="s">
        <v>6</v>
      </c>
      <c r="B6" s="51">
        <v>603</v>
      </c>
      <c r="C6" s="52" t="s">
        <v>56</v>
      </c>
      <c r="D6" s="63">
        <v>20</v>
      </c>
      <c r="E6" s="61"/>
      <c r="F6" s="64">
        <f>D6*E6</f>
        <v>0</v>
      </c>
    </row>
    <row r="7" spans="1:6" s="8" customFormat="1" ht="15">
      <c r="A7" s="58" t="s">
        <v>7</v>
      </c>
      <c r="B7" s="51">
        <v>604</v>
      </c>
      <c r="C7" s="52" t="s">
        <v>48</v>
      </c>
      <c r="D7" s="63">
        <v>10</v>
      </c>
      <c r="E7" s="61"/>
      <c r="F7" s="64">
        <f t="shared" ref="F7:F15" si="0">D7*E7</f>
        <v>0</v>
      </c>
    </row>
    <row r="8" spans="1:6" s="8" customFormat="1" ht="15">
      <c r="A8" s="58" t="s">
        <v>8</v>
      </c>
      <c r="B8" s="51">
        <v>606</v>
      </c>
      <c r="C8" s="52" t="s">
        <v>202</v>
      </c>
      <c r="D8" s="63">
        <v>5</v>
      </c>
      <c r="E8" s="61"/>
      <c r="F8" s="64">
        <f t="shared" si="0"/>
        <v>0</v>
      </c>
    </row>
    <row r="9" spans="1:6" s="8" customFormat="1" ht="15">
      <c r="A9" s="58" t="s">
        <v>9</v>
      </c>
      <c r="B9" s="51">
        <v>608</v>
      </c>
      <c r="C9" s="55" t="s">
        <v>203</v>
      </c>
      <c r="D9" s="63">
        <v>5</v>
      </c>
      <c r="E9" s="61"/>
      <c r="F9" s="64">
        <f t="shared" si="0"/>
        <v>0</v>
      </c>
    </row>
    <row r="10" spans="1:6" s="8" customFormat="1" ht="15">
      <c r="A10" s="58" t="s">
        <v>10</v>
      </c>
      <c r="B10" s="54">
        <v>224</v>
      </c>
      <c r="C10" s="55" t="s">
        <v>209</v>
      </c>
      <c r="D10" s="63">
        <v>15</v>
      </c>
      <c r="E10" s="61"/>
      <c r="F10" s="64">
        <f t="shared" si="0"/>
        <v>0</v>
      </c>
    </row>
    <row r="11" spans="1:6" s="8" customFormat="1" ht="28.5">
      <c r="A11" s="58" t="s">
        <v>11</v>
      </c>
      <c r="B11" s="54">
        <v>225</v>
      </c>
      <c r="C11" s="55" t="s">
        <v>210</v>
      </c>
      <c r="D11" s="63">
        <v>14</v>
      </c>
      <c r="E11" s="61"/>
      <c r="F11" s="64">
        <f t="shared" si="0"/>
        <v>0</v>
      </c>
    </row>
    <row r="12" spans="1:6" s="8" customFormat="1" ht="15">
      <c r="A12" s="58" t="s">
        <v>14</v>
      </c>
      <c r="B12" s="54">
        <v>209</v>
      </c>
      <c r="C12" s="55" t="s">
        <v>204</v>
      </c>
      <c r="D12" s="63">
        <v>5</v>
      </c>
      <c r="E12" s="61"/>
      <c r="F12" s="64">
        <f t="shared" si="0"/>
        <v>0</v>
      </c>
    </row>
    <row r="13" spans="1:6" s="8" customFormat="1" ht="15">
      <c r="A13" s="58" t="s">
        <v>17</v>
      </c>
      <c r="B13" s="56">
        <v>402</v>
      </c>
      <c r="C13" s="55" t="s">
        <v>144</v>
      </c>
      <c r="D13" s="63">
        <v>8</v>
      </c>
      <c r="E13" s="61"/>
      <c r="F13" s="64">
        <f t="shared" si="0"/>
        <v>0</v>
      </c>
    </row>
    <row r="14" spans="1:6" s="8" customFormat="1" ht="28.5">
      <c r="A14" s="58" t="s">
        <v>20</v>
      </c>
      <c r="B14" s="54">
        <v>403</v>
      </c>
      <c r="C14" s="55" t="s">
        <v>205</v>
      </c>
      <c r="D14" s="63">
        <v>2</v>
      </c>
      <c r="E14" s="61"/>
      <c r="F14" s="64">
        <f t="shared" si="0"/>
        <v>0</v>
      </c>
    </row>
    <row r="15" spans="1:6" s="8" customFormat="1" ht="15">
      <c r="A15" s="58" t="s">
        <v>21</v>
      </c>
      <c r="B15" s="51">
        <v>404</v>
      </c>
      <c r="C15" s="52" t="s">
        <v>206</v>
      </c>
      <c r="D15" s="63">
        <v>1</v>
      </c>
      <c r="E15" s="61"/>
      <c r="F15" s="64">
        <f t="shared" si="0"/>
        <v>0</v>
      </c>
    </row>
    <row r="16" spans="1:6" s="8" customFormat="1" ht="15">
      <c r="A16" s="57"/>
      <c r="B16" s="48"/>
      <c r="C16" s="57"/>
      <c r="D16" s="48"/>
      <c r="E16" s="59" t="s">
        <v>208</v>
      </c>
      <c r="F16" s="65">
        <f>SUM(F6:F15)</f>
        <v>0</v>
      </c>
    </row>
    <row r="17" spans="1:6" s="8" customFormat="1">
      <c r="A17" s="2"/>
      <c r="B17" s="3"/>
      <c r="C17" s="35"/>
      <c r="D17" s="15"/>
      <c r="E17" s="2"/>
    </row>
    <row r="18" spans="1:6" s="8" customFormat="1">
      <c r="A18" s="2"/>
      <c r="B18" s="3"/>
      <c r="C18" s="35"/>
      <c r="D18" s="15"/>
      <c r="E18" s="2"/>
    </row>
    <row r="19" spans="1:6" s="8" customFormat="1">
      <c r="A19" s="2"/>
      <c r="B19" s="3"/>
      <c r="C19" s="35"/>
      <c r="D19" s="15"/>
      <c r="E19" s="2"/>
    </row>
    <row r="20" spans="1:6" s="8" customFormat="1">
      <c r="A20" s="2"/>
      <c r="B20" s="3"/>
      <c r="C20" s="35"/>
      <c r="D20" s="15"/>
      <c r="E20" s="2"/>
    </row>
    <row r="21" spans="1:6" s="8" customFormat="1">
      <c r="A21" s="2"/>
      <c r="B21" s="3"/>
      <c r="C21" s="35"/>
      <c r="D21" s="15"/>
      <c r="E21" s="2"/>
    </row>
    <row r="22" spans="1:6" s="53" customFormat="1">
      <c r="A22" s="2"/>
      <c r="B22" s="3"/>
      <c r="C22" s="35"/>
      <c r="D22" s="15"/>
      <c r="E22" s="2"/>
    </row>
    <row r="23" spans="1:6" s="53" customFormat="1">
      <c r="A23" s="2"/>
      <c r="B23" s="3"/>
      <c r="C23" s="35"/>
      <c r="D23" s="15"/>
      <c r="E23" s="2"/>
    </row>
    <row r="24" spans="1:6" s="53" customFormat="1">
      <c r="A24" s="2"/>
      <c r="B24" s="3"/>
      <c r="C24" s="35"/>
      <c r="D24" s="15"/>
      <c r="E24" s="2"/>
    </row>
    <row r="25" spans="1:6" s="53" customFormat="1">
      <c r="A25" s="2"/>
      <c r="B25" s="3"/>
      <c r="C25" s="35"/>
      <c r="D25" s="15"/>
      <c r="E25" s="2"/>
    </row>
    <row r="26" spans="1:6" s="53" customFormat="1">
      <c r="A26" s="2"/>
      <c r="B26" s="3"/>
      <c r="C26" s="35"/>
      <c r="D26" s="15"/>
      <c r="E26" s="2"/>
    </row>
    <row r="27" spans="1:6" s="8" customFormat="1">
      <c r="A27" s="2"/>
      <c r="B27" s="3"/>
      <c r="C27" s="35"/>
      <c r="D27" s="15"/>
      <c r="E27" s="2"/>
    </row>
    <row r="28" spans="1:6" s="8" customFormat="1">
      <c r="A28" s="2"/>
      <c r="B28" s="3"/>
      <c r="C28" s="35"/>
      <c r="D28" s="15"/>
      <c r="E28" s="2"/>
    </row>
    <row r="29" spans="1:6" s="8" customFormat="1">
      <c r="A29" s="2"/>
      <c r="B29" s="3"/>
      <c r="C29" s="35"/>
      <c r="D29" s="15"/>
      <c r="E29" s="2"/>
    </row>
    <row r="30" spans="1:6" s="8" customFormat="1">
      <c r="A30" s="2"/>
      <c r="B30" s="3"/>
      <c r="C30" s="35"/>
      <c r="D30" s="15"/>
      <c r="E30" s="2"/>
    </row>
    <row r="31" spans="1:6" s="8" customFormat="1">
      <c r="A31" s="2"/>
      <c r="B31" s="3"/>
      <c r="C31" s="35"/>
      <c r="D31" s="15"/>
      <c r="E31" s="2"/>
      <c r="F31" s="2"/>
    </row>
    <row r="32" spans="1:6" s="8" customFormat="1">
      <c r="A32" s="2"/>
      <c r="B32" s="3"/>
      <c r="C32" s="35"/>
      <c r="D32" s="15"/>
      <c r="E32" s="2"/>
      <c r="F32" s="2"/>
    </row>
    <row r="33" spans="1:6" s="8" customFormat="1">
      <c r="A33" s="2"/>
      <c r="B33" s="3"/>
      <c r="C33" s="35"/>
      <c r="D33" s="15"/>
      <c r="E33" s="2"/>
      <c r="F33" s="2"/>
    </row>
    <row r="34" spans="1:6" s="8" customFormat="1">
      <c r="A34" s="2"/>
      <c r="B34" s="3"/>
      <c r="C34" s="35"/>
      <c r="D34" s="15"/>
      <c r="E34" s="2"/>
      <c r="F34" s="2"/>
    </row>
    <row r="35" spans="1:6" s="8" customFormat="1">
      <c r="A35" s="2"/>
      <c r="B35" s="3"/>
      <c r="C35" s="35"/>
      <c r="D35" s="15"/>
      <c r="E35" s="2"/>
      <c r="F35" s="2"/>
    </row>
    <row r="36" spans="1:6" s="8" customFormat="1">
      <c r="A36" s="2"/>
      <c r="B36" s="3"/>
      <c r="C36" s="35"/>
      <c r="D36" s="15"/>
      <c r="E36" s="2"/>
      <c r="F36" s="2"/>
    </row>
    <row r="37" spans="1:6" s="8" customFormat="1">
      <c r="A37" s="2"/>
      <c r="B37" s="3"/>
      <c r="C37" s="35"/>
      <c r="D37" s="15"/>
      <c r="E37" s="2"/>
      <c r="F37" s="2"/>
    </row>
    <row r="38" spans="1:6" s="8" customFormat="1">
      <c r="A38" s="2"/>
      <c r="B38" s="3"/>
      <c r="C38" s="35"/>
      <c r="D38" s="15"/>
      <c r="E38" s="2"/>
      <c r="F38" s="2"/>
    </row>
    <row r="39" spans="1:6" s="8" customFormat="1">
      <c r="A39" s="2"/>
      <c r="B39" s="3"/>
      <c r="C39" s="35"/>
      <c r="D39" s="15"/>
      <c r="E39" s="2"/>
      <c r="F39" s="2"/>
    </row>
    <row r="40" spans="1:6" s="8" customFormat="1">
      <c r="A40" s="2"/>
      <c r="B40" s="3"/>
      <c r="C40" s="35"/>
      <c r="D40" s="15"/>
      <c r="E40" s="2"/>
      <c r="F40" s="2"/>
    </row>
    <row r="41" spans="1:6" s="8" customFormat="1">
      <c r="A41" s="2"/>
      <c r="B41" s="3"/>
      <c r="C41" s="35"/>
      <c r="D41" s="15"/>
      <c r="E41" s="2"/>
      <c r="F41" s="2"/>
    </row>
    <row r="42" spans="1:6" s="8" customFormat="1">
      <c r="A42" s="2"/>
      <c r="B42" s="3"/>
      <c r="C42" s="35"/>
      <c r="D42" s="15"/>
      <c r="E42" s="2"/>
      <c r="F42" s="2"/>
    </row>
    <row r="43" spans="1:6" s="8" customFormat="1">
      <c r="A43" s="2"/>
      <c r="B43" s="3"/>
      <c r="C43" s="35"/>
      <c r="D43" s="15"/>
      <c r="E43" s="2"/>
      <c r="F43" s="2"/>
    </row>
    <row r="44" spans="1:6" s="8" customFormat="1">
      <c r="A44" s="2"/>
      <c r="B44" s="3"/>
      <c r="C44" s="35"/>
      <c r="D44" s="15"/>
      <c r="E44" s="2"/>
      <c r="F44" s="2"/>
    </row>
    <row r="45" spans="1:6" s="8" customFormat="1">
      <c r="A45" s="2"/>
      <c r="B45" s="3"/>
      <c r="C45" s="35"/>
      <c r="D45" s="15"/>
      <c r="E45" s="2"/>
      <c r="F45" s="2"/>
    </row>
    <row r="46" spans="1:6" s="8" customFormat="1">
      <c r="A46" s="2"/>
      <c r="B46" s="3"/>
      <c r="C46" s="35"/>
      <c r="D46" s="15"/>
      <c r="E46" s="2"/>
      <c r="F46" s="2"/>
    </row>
    <row r="47" spans="1:6" s="8" customFormat="1">
      <c r="A47" s="2"/>
      <c r="B47" s="3"/>
      <c r="C47" s="35"/>
      <c r="D47" s="15"/>
      <c r="E47" s="2"/>
      <c r="F47" s="2"/>
    </row>
    <row r="48" spans="1:6" s="8" customFormat="1">
      <c r="A48" s="2"/>
      <c r="B48" s="3"/>
      <c r="C48" s="35"/>
      <c r="D48" s="15"/>
      <c r="E48" s="2"/>
      <c r="F48" s="2"/>
    </row>
    <row r="49" spans="1:6" s="8" customFormat="1">
      <c r="A49" s="2"/>
      <c r="B49" s="3"/>
      <c r="C49" s="35"/>
      <c r="D49" s="15"/>
      <c r="E49" s="2"/>
      <c r="F49" s="2"/>
    </row>
    <row r="50" spans="1:6" s="8" customFormat="1">
      <c r="A50" s="2"/>
      <c r="B50" s="3"/>
      <c r="C50" s="35"/>
      <c r="D50" s="15"/>
      <c r="E50" s="2"/>
      <c r="F50" s="2"/>
    </row>
    <row r="51" spans="1:6" s="8" customFormat="1">
      <c r="A51" s="2"/>
      <c r="B51" s="3"/>
      <c r="C51" s="35"/>
      <c r="D51" s="15"/>
      <c r="E51" s="2"/>
      <c r="F51" s="2"/>
    </row>
    <row r="52" spans="1:6" s="8" customFormat="1">
      <c r="A52" s="2"/>
      <c r="B52" s="3"/>
      <c r="C52" s="35"/>
      <c r="D52" s="15"/>
      <c r="E52" s="2"/>
      <c r="F52" s="2"/>
    </row>
    <row r="53" spans="1:6" s="8" customFormat="1">
      <c r="A53" s="2"/>
      <c r="B53" s="3"/>
      <c r="C53" s="35"/>
      <c r="D53" s="15"/>
      <c r="E53" s="2"/>
      <c r="F53" s="2"/>
    </row>
    <row r="54" spans="1:6" s="8" customFormat="1">
      <c r="A54" s="2"/>
      <c r="B54" s="3"/>
      <c r="C54" s="35"/>
      <c r="D54" s="15"/>
      <c r="E54" s="2"/>
      <c r="F54" s="2"/>
    </row>
    <row r="55" spans="1:6" s="8" customFormat="1">
      <c r="A55" s="2"/>
      <c r="B55" s="3"/>
      <c r="C55" s="35"/>
      <c r="D55" s="15"/>
      <c r="E55" s="2"/>
      <c r="F55" s="2"/>
    </row>
    <row r="56" spans="1:6" s="8" customFormat="1">
      <c r="A56" s="2"/>
      <c r="B56" s="3"/>
      <c r="C56" s="35"/>
      <c r="D56" s="15"/>
      <c r="E56" s="2"/>
      <c r="F56" s="2"/>
    </row>
    <row r="57" spans="1:6" s="8" customFormat="1">
      <c r="A57" s="2"/>
      <c r="B57" s="3"/>
      <c r="C57" s="35"/>
      <c r="D57" s="15"/>
      <c r="E57" s="2"/>
      <c r="F57" s="2"/>
    </row>
    <row r="58" spans="1:6" s="8" customFormat="1">
      <c r="A58" s="2"/>
      <c r="B58" s="3"/>
      <c r="C58" s="35"/>
      <c r="D58" s="15"/>
      <c r="E58" s="2"/>
      <c r="F58" s="2"/>
    </row>
    <row r="59" spans="1:6" s="8" customFormat="1">
      <c r="A59" s="2"/>
      <c r="B59" s="3"/>
      <c r="C59" s="35"/>
      <c r="D59" s="15"/>
      <c r="E59" s="2"/>
      <c r="F59" s="2"/>
    </row>
    <row r="60" spans="1:6" s="8" customFormat="1">
      <c r="A60" s="2"/>
      <c r="B60" s="3"/>
      <c r="C60" s="35"/>
      <c r="D60" s="15"/>
      <c r="E60" s="2"/>
      <c r="F60" s="2"/>
    </row>
    <row r="61" spans="1:6" s="8" customFormat="1">
      <c r="A61" s="2"/>
      <c r="B61" s="3"/>
      <c r="C61" s="35"/>
      <c r="D61" s="15"/>
      <c r="E61" s="2"/>
      <c r="F61" s="2"/>
    </row>
    <row r="62" spans="1:6" s="8" customFormat="1">
      <c r="A62" s="2"/>
      <c r="B62" s="3"/>
      <c r="C62" s="35"/>
      <c r="D62" s="15"/>
      <c r="E62" s="2"/>
      <c r="F62" s="2"/>
    </row>
    <row r="63" spans="1:6" s="8" customFormat="1">
      <c r="A63" s="2"/>
      <c r="B63" s="3"/>
      <c r="C63" s="35"/>
      <c r="D63" s="15"/>
      <c r="E63" s="2"/>
      <c r="F63" s="2"/>
    </row>
    <row r="64" spans="1:6" s="8" customFormat="1">
      <c r="A64" s="2"/>
      <c r="B64" s="3"/>
      <c r="C64" s="35"/>
      <c r="D64" s="15"/>
      <c r="E64" s="2"/>
      <c r="F64" s="2"/>
    </row>
    <row r="65" spans="1:7" s="8" customFormat="1">
      <c r="A65" s="2"/>
      <c r="B65" s="3"/>
      <c r="C65" s="35"/>
      <c r="D65" s="15"/>
      <c r="E65" s="2"/>
      <c r="F65" s="2"/>
    </row>
    <row r="66" spans="1:7" s="8" customFormat="1">
      <c r="A66" s="2"/>
      <c r="B66" s="3"/>
      <c r="C66" s="35"/>
      <c r="D66" s="15"/>
      <c r="E66" s="2"/>
      <c r="F66" s="2"/>
    </row>
    <row r="67" spans="1:7" s="8" customFormat="1">
      <c r="A67" s="2"/>
      <c r="B67" s="3"/>
      <c r="C67" s="35"/>
      <c r="D67" s="15"/>
      <c r="E67" s="2"/>
      <c r="F67" s="2"/>
    </row>
    <row r="68" spans="1:7" s="8" customFormat="1">
      <c r="A68" s="2"/>
      <c r="B68" s="3"/>
      <c r="C68" s="35"/>
      <c r="D68" s="15"/>
      <c r="E68" s="2"/>
      <c r="F68" s="2"/>
    </row>
    <row r="69" spans="1:7" s="8" customFormat="1">
      <c r="A69" s="2"/>
      <c r="B69" s="3"/>
      <c r="C69" s="35"/>
      <c r="D69" s="15"/>
      <c r="E69" s="2"/>
      <c r="F69" s="2"/>
    </row>
    <row r="70" spans="1:7" s="8" customFormat="1">
      <c r="A70" s="2"/>
      <c r="B70" s="3"/>
      <c r="C70" s="35"/>
      <c r="D70" s="15"/>
      <c r="E70" s="2"/>
      <c r="F70" s="2"/>
    </row>
    <row r="71" spans="1:7" s="8" customFormat="1">
      <c r="A71" s="2"/>
      <c r="B71" s="3"/>
      <c r="C71" s="35"/>
      <c r="D71" s="15"/>
      <c r="E71" s="2"/>
      <c r="F71" s="2"/>
    </row>
    <row r="72" spans="1:7" s="8" customFormat="1">
      <c r="A72" s="2"/>
      <c r="B72" s="3"/>
      <c r="C72" s="35"/>
      <c r="D72" s="15"/>
      <c r="E72" s="2"/>
      <c r="F72" s="2"/>
    </row>
    <row r="73" spans="1:7" s="8" customFormat="1">
      <c r="A73" s="2"/>
      <c r="B73" s="3"/>
      <c r="C73" s="35"/>
      <c r="D73" s="15"/>
      <c r="E73" s="2"/>
      <c r="F73" s="2"/>
    </row>
    <row r="74" spans="1:7" s="8" customFormat="1">
      <c r="A74" s="2"/>
      <c r="B74" s="3"/>
      <c r="C74" s="35"/>
      <c r="D74" s="15"/>
      <c r="E74" s="2"/>
      <c r="F74" s="2"/>
    </row>
    <row r="75" spans="1:7" s="8" customFormat="1">
      <c r="A75" s="2"/>
      <c r="B75" s="3"/>
      <c r="C75" s="35"/>
      <c r="D75" s="15"/>
      <c r="E75" s="2"/>
      <c r="F75" s="2"/>
    </row>
    <row r="76" spans="1:7" s="8" customFormat="1">
      <c r="A76" s="2"/>
      <c r="B76" s="3"/>
      <c r="C76" s="35"/>
      <c r="D76" s="15"/>
      <c r="E76" s="2"/>
      <c r="F76" s="2"/>
    </row>
    <row r="77" spans="1:7" s="8" customFormat="1">
      <c r="A77" s="2"/>
      <c r="B77" s="3"/>
      <c r="C77" s="35"/>
      <c r="D77" s="15"/>
      <c r="E77" s="2"/>
      <c r="F77" s="2"/>
    </row>
    <row r="78" spans="1:7" s="8" customFormat="1">
      <c r="A78" s="2"/>
      <c r="B78" s="3"/>
      <c r="C78" s="35"/>
      <c r="D78" s="15"/>
      <c r="E78" s="2"/>
      <c r="F78" s="2"/>
    </row>
    <row r="79" spans="1:7" s="8" customFormat="1">
      <c r="A79" s="1"/>
      <c r="B79" s="2"/>
      <c r="C79" s="3"/>
      <c r="D79" s="35"/>
      <c r="E79" s="15"/>
      <c r="F79" s="2"/>
      <c r="G79" s="2"/>
    </row>
    <row r="80" spans="1:7" s="8" customFormat="1">
      <c r="A80" s="1"/>
      <c r="B80" s="2"/>
      <c r="C80" s="3"/>
      <c r="D80" s="35"/>
      <c r="E80" s="15"/>
      <c r="F80" s="2"/>
      <c r="G80" s="2"/>
    </row>
    <row r="81" spans="1:7" s="8" customFormat="1">
      <c r="A81" s="1"/>
      <c r="B81" s="2"/>
      <c r="C81" s="3"/>
      <c r="D81" s="35"/>
      <c r="E81" s="15"/>
      <c r="F81" s="2"/>
      <c r="G81" s="2"/>
    </row>
    <row r="82" spans="1:7" s="8" customFormat="1">
      <c r="A82" s="1"/>
      <c r="B82" s="2"/>
      <c r="C82" s="3"/>
      <c r="D82" s="35"/>
      <c r="E82" s="15"/>
      <c r="F82" s="2"/>
      <c r="G82" s="2"/>
    </row>
    <row r="83" spans="1:7" s="8" customFormat="1">
      <c r="A83" s="1"/>
      <c r="B83" s="2"/>
      <c r="C83" s="3"/>
      <c r="D83" s="35"/>
      <c r="E83" s="15"/>
      <c r="F83" s="2"/>
      <c r="G83" s="2"/>
    </row>
    <row r="84" spans="1:7" s="8" customFormat="1">
      <c r="A84" s="1"/>
      <c r="B84" s="2"/>
      <c r="C84" s="3"/>
      <c r="D84" s="35"/>
      <c r="E84" s="15"/>
      <c r="F84" s="2"/>
      <c r="G84" s="2"/>
    </row>
    <row r="85" spans="1:7" s="8" customFormat="1">
      <c r="A85" s="1"/>
      <c r="B85" s="2"/>
      <c r="C85" s="3"/>
      <c r="D85" s="35"/>
      <c r="E85" s="15"/>
      <c r="F85" s="2"/>
      <c r="G85" s="2"/>
    </row>
    <row r="86" spans="1:7" s="8" customFormat="1">
      <c r="A86" s="1"/>
      <c r="B86" s="2"/>
      <c r="C86" s="3"/>
      <c r="D86" s="35"/>
      <c r="E86" s="15"/>
      <c r="F86" s="2"/>
      <c r="G86" s="2"/>
    </row>
    <row r="87" spans="1:7" s="8" customFormat="1">
      <c r="A87" s="2"/>
      <c r="B87" s="2"/>
      <c r="C87" s="3"/>
      <c r="D87" s="35"/>
      <c r="E87" s="15"/>
      <c r="F87" s="2"/>
      <c r="G87" s="2"/>
    </row>
    <row r="88" spans="1:7" s="8" customFormat="1">
      <c r="A88" s="2"/>
      <c r="B88" s="2"/>
      <c r="C88" s="3"/>
      <c r="D88" s="35"/>
      <c r="E88" s="15"/>
      <c r="F88" s="2"/>
      <c r="G88" s="2"/>
    </row>
    <row r="89" spans="1:7" s="8" customFormat="1">
      <c r="A89" s="1"/>
      <c r="B89" s="2"/>
      <c r="C89" s="3"/>
      <c r="D89" s="35"/>
      <c r="E89" s="15"/>
      <c r="F89" s="2"/>
      <c r="G89" s="2"/>
    </row>
    <row r="90" spans="1:7" s="8" customFormat="1">
      <c r="A90" s="1"/>
      <c r="B90" s="2"/>
      <c r="C90" s="3"/>
      <c r="D90" s="35"/>
      <c r="E90" s="15"/>
      <c r="F90" s="2"/>
      <c r="G90" s="2"/>
    </row>
    <row r="91" spans="1:7" s="8" customFormat="1">
      <c r="A91" s="1"/>
      <c r="B91" s="2"/>
      <c r="C91" s="3"/>
      <c r="D91" s="35"/>
      <c r="E91" s="15"/>
      <c r="F91" s="2"/>
      <c r="G91" s="2"/>
    </row>
    <row r="92" spans="1:7" s="8" customFormat="1">
      <c r="A92" s="1"/>
      <c r="B92" s="2"/>
      <c r="C92" s="3"/>
      <c r="D92" s="35"/>
      <c r="E92" s="15"/>
      <c r="F92" s="2"/>
      <c r="G92" s="2"/>
    </row>
    <row r="93" spans="1:7" s="8" customFormat="1">
      <c r="A93" s="1"/>
      <c r="B93" s="2"/>
      <c r="C93" s="3"/>
      <c r="D93" s="35"/>
      <c r="E93" s="15"/>
      <c r="F93" s="2"/>
      <c r="G93" s="2"/>
    </row>
    <row r="94" spans="1:7" s="8" customFormat="1">
      <c r="A94" s="1"/>
      <c r="B94" s="2"/>
      <c r="C94" s="3"/>
      <c r="D94" s="35"/>
      <c r="E94" s="15"/>
      <c r="F94" s="2"/>
      <c r="G94" s="2"/>
    </row>
    <row r="95" spans="1:7" s="8" customFormat="1">
      <c r="A95" s="1"/>
      <c r="B95" s="2"/>
      <c r="C95" s="3"/>
      <c r="D95" s="35"/>
      <c r="E95" s="15"/>
      <c r="F95" s="2"/>
      <c r="G95" s="2"/>
    </row>
    <row r="96" spans="1:7" s="8" customFormat="1">
      <c r="A96" s="1"/>
      <c r="B96" s="2"/>
      <c r="C96" s="3"/>
      <c r="D96" s="35"/>
      <c r="E96" s="15"/>
      <c r="F96" s="2"/>
      <c r="G96" s="2"/>
    </row>
    <row r="97" spans="1:7" s="8" customFormat="1">
      <c r="A97" s="1"/>
      <c r="B97" s="2"/>
      <c r="C97" s="3"/>
      <c r="D97" s="35"/>
      <c r="E97" s="15"/>
      <c r="F97" s="2"/>
      <c r="G97" s="2"/>
    </row>
    <row r="98" spans="1:7" s="8" customFormat="1">
      <c r="A98" s="1"/>
      <c r="B98" s="2"/>
      <c r="C98" s="3"/>
      <c r="D98" s="35"/>
      <c r="E98" s="15"/>
      <c r="F98" s="2"/>
      <c r="G98" s="2"/>
    </row>
    <row r="99" spans="1:7" s="8" customFormat="1">
      <c r="A99" s="1"/>
      <c r="B99" s="2"/>
      <c r="C99" s="3"/>
      <c r="D99" s="35"/>
      <c r="E99" s="15"/>
      <c r="F99" s="2"/>
      <c r="G99" s="2"/>
    </row>
    <row r="100" spans="1:7" s="8" customFormat="1">
      <c r="A100" s="1"/>
      <c r="B100" s="2"/>
      <c r="C100" s="3"/>
      <c r="D100" s="35"/>
      <c r="E100" s="15"/>
      <c r="F100" s="2"/>
      <c r="G100" s="2"/>
    </row>
    <row r="101" spans="1:7" s="8" customFormat="1">
      <c r="A101" s="1"/>
      <c r="B101" s="2"/>
      <c r="C101" s="3"/>
      <c r="D101" s="35"/>
      <c r="E101" s="15"/>
      <c r="F101" s="2"/>
      <c r="G101" s="2"/>
    </row>
    <row r="102" spans="1:7" s="8" customFormat="1">
      <c r="A102" s="1"/>
      <c r="B102" s="2"/>
      <c r="C102" s="3"/>
      <c r="D102" s="35"/>
      <c r="E102" s="15"/>
      <c r="F102" s="2"/>
      <c r="G102" s="2"/>
    </row>
  </sheetData>
  <mergeCells count="5">
    <mergeCell ref="A3:A4"/>
    <mergeCell ref="B3:B4"/>
    <mergeCell ref="C3:C4"/>
    <mergeCell ref="A1:E1"/>
    <mergeCell ref="D2:E2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0</xdr:col>
                <xdr:colOff>95250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Word.Picture.8" shapeId="4097" r:id="rId4"/>
      </mc:Fallback>
    </mc:AlternateContent>
    <mc:AlternateContent xmlns:mc="http://schemas.openxmlformats.org/markup-compatibility/2006">
      <mc:Choice Requires="x14">
        <oleObject progId="Word.Picture.8" shapeId="4098" r:id="rId6">
          <objectPr defaultSize="0" autoPict="0" r:id="rId5">
            <anchor moveWithCells="1" sizeWithCells="1">
              <from>
                <xdr:col>0</xdr:col>
                <xdr:colOff>95250</xdr:colOff>
                <xdr:row>2</xdr:row>
                <xdr:rowOff>0</xdr:rowOff>
              </from>
              <to>
                <xdr:col>1</xdr:col>
                <xdr:colOff>476250</xdr:colOff>
                <xdr:row>2</xdr:row>
                <xdr:rowOff>0</xdr:rowOff>
              </to>
            </anchor>
          </objectPr>
        </oleObject>
      </mc:Choice>
      <mc:Fallback>
        <oleObject progId="Word.Picture.8" shapeId="4098" r:id="rId6"/>
      </mc:Fallback>
    </mc:AlternateContent>
    <mc:AlternateContent xmlns:mc="http://schemas.openxmlformats.org/markup-compatibility/2006">
      <mc:Choice Requires="x14">
        <oleObject progId="Word.Picture.8" shapeId="4099" r:id="rId7">
          <objectPr defaultSize="0" autoPict="0" r:id="rId5">
            <anchor moveWithCells="1" sizeWithCells="1">
              <from>
                <xdr:col>0</xdr:col>
                <xdr:colOff>95250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Word.Picture.8" shapeId="4099" r:id="rId7"/>
      </mc:Fallback>
    </mc:AlternateContent>
    <mc:AlternateContent xmlns:mc="http://schemas.openxmlformats.org/markup-compatibility/2006">
      <mc:Choice Requires="x14">
        <oleObject progId="Word.Picture.8" shapeId="4100" r:id="rId8">
          <objectPr defaultSize="0" autoPict="0" r:id="rId5">
            <anchor moveWithCells="1" sizeWithCells="1">
              <from>
                <xdr:col>0</xdr:col>
                <xdr:colOff>95250</xdr:colOff>
                <xdr:row>2</xdr:row>
                <xdr:rowOff>0</xdr:rowOff>
              </from>
              <to>
                <xdr:col>1</xdr:col>
                <xdr:colOff>476250</xdr:colOff>
                <xdr:row>2</xdr:row>
                <xdr:rowOff>0</xdr:rowOff>
              </to>
            </anchor>
          </objectPr>
        </oleObject>
      </mc:Choice>
      <mc:Fallback>
        <oleObject progId="Word.Picture.8" shapeId="4100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69"/>
  <sheetViews>
    <sheetView topLeftCell="A28" workbookViewId="0">
      <selection activeCell="J47" sqref="J47"/>
    </sheetView>
  </sheetViews>
  <sheetFormatPr defaultColWidth="10.28515625" defaultRowHeight="12.75"/>
  <cols>
    <col min="1" max="1" width="4.7109375" style="16" customWidth="1"/>
    <col min="2" max="2" width="17.140625" style="17" customWidth="1"/>
    <col min="3" max="3" width="39.140625" style="18" customWidth="1"/>
    <col min="4" max="4" width="13.7109375" style="41" customWidth="1"/>
    <col min="5" max="5" width="15.5703125" style="31" customWidth="1"/>
    <col min="6" max="16384" width="10.28515625" style="17"/>
  </cols>
  <sheetData>
    <row r="1" spans="1:8" ht="16.5">
      <c r="A1" s="68" t="s">
        <v>194</v>
      </c>
      <c r="B1" s="68"/>
      <c r="C1" s="68"/>
      <c r="D1" s="68"/>
      <c r="E1" s="68"/>
      <c r="F1" s="36"/>
      <c r="G1" s="36"/>
    </row>
    <row r="2" spans="1:8" ht="15.75">
      <c r="D2" s="37"/>
      <c r="E2" s="33"/>
    </row>
    <row r="3" spans="1:8" ht="15" customHeight="1">
      <c r="A3" s="66" t="s">
        <v>0</v>
      </c>
      <c r="B3" s="66" t="s">
        <v>1</v>
      </c>
      <c r="C3" s="66" t="s">
        <v>2</v>
      </c>
      <c r="D3" s="38" t="s">
        <v>3</v>
      </c>
      <c r="E3" s="19" t="s">
        <v>3</v>
      </c>
    </row>
    <row r="4" spans="1:8" ht="15">
      <c r="A4" s="67"/>
      <c r="B4" s="67"/>
      <c r="C4" s="67"/>
      <c r="D4" s="34" t="s">
        <v>4</v>
      </c>
      <c r="E4" s="32" t="s">
        <v>5</v>
      </c>
      <c r="F4" s="46" t="s">
        <v>196</v>
      </c>
      <c r="G4" s="46" t="s">
        <v>195</v>
      </c>
    </row>
    <row r="5" spans="1:8" ht="15">
      <c r="A5" s="4"/>
      <c r="B5" s="5"/>
      <c r="C5" s="5"/>
      <c r="D5" s="39"/>
      <c r="E5" s="5"/>
      <c r="F5" s="43"/>
      <c r="G5" s="44"/>
    </row>
    <row r="6" spans="1:8" ht="15">
      <c r="A6" s="20" t="s">
        <v>6</v>
      </c>
      <c r="B6" s="21" t="s">
        <v>12</v>
      </c>
      <c r="C6" s="9" t="s">
        <v>13</v>
      </c>
      <c r="D6" s="40">
        <v>80.37</v>
      </c>
      <c r="E6" s="22">
        <f>ROUND(D6*1.23,2)</f>
        <v>98.86</v>
      </c>
      <c r="F6" s="44"/>
      <c r="G6" s="44">
        <f>E6*F6</f>
        <v>0</v>
      </c>
    </row>
    <row r="7" spans="1:8" ht="15">
      <c r="A7" s="20" t="s">
        <v>7</v>
      </c>
      <c r="B7" s="21" t="s">
        <v>15</v>
      </c>
      <c r="C7" s="23" t="s">
        <v>16</v>
      </c>
      <c r="D7" s="40">
        <v>70.63</v>
      </c>
      <c r="E7" s="22">
        <f t="shared" ref="E7:E68" si="0">ROUND(D7*1.23,2)</f>
        <v>86.87</v>
      </c>
      <c r="F7" s="44"/>
      <c r="G7" s="44">
        <f t="shared" ref="G7:G68" si="1">E7*F7</f>
        <v>0</v>
      </c>
    </row>
    <row r="8" spans="1:8" ht="15">
      <c r="A8" s="20" t="s">
        <v>8</v>
      </c>
      <c r="B8" s="6" t="s">
        <v>18</v>
      </c>
      <c r="C8" s="7" t="s">
        <v>19</v>
      </c>
      <c r="D8" s="40">
        <v>13.52</v>
      </c>
      <c r="E8" s="22">
        <f t="shared" si="0"/>
        <v>16.63</v>
      </c>
      <c r="F8" s="44"/>
      <c r="G8" s="44">
        <f t="shared" si="1"/>
        <v>0</v>
      </c>
    </row>
    <row r="9" spans="1:8" ht="15">
      <c r="A9" s="20" t="s">
        <v>9</v>
      </c>
      <c r="B9" s="14" t="s">
        <v>154</v>
      </c>
      <c r="C9" s="7" t="s">
        <v>24</v>
      </c>
      <c r="D9" s="40">
        <v>399</v>
      </c>
      <c r="E9" s="22">
        <f t="shared" si="0"/>
        <v>490.77</v>
      </c>
      <c r="F9" s="44"/>
      <c r="G9" s="44">
        <f t="shared" si="1"/>
        <v>0</v>
      </c>
    </row>
    <row r="10" spans="1:8" ht="15">
      <c r="A10" s="20" t="s">
        <v>10</v>
      </c>
      <c r="B10" s="14" t="s">
        <v>155</v>
      </c>
      <c r="C10" s="7" t="s">
        <v>156</v>
      </c>
      <c r="D10" s="40">
        <v>975</v>
      </c>
      <c r="E10" s="22">
        <f t="shared" si="0"/>
        <v>1199.25</v>
      </c>
      <c r="F10" s="44"/>
      <c r="G10" s="44">
        <f t="shared" si="1"/>
        <v>0</v>
      </c>
    </row>
    <row r="11" spans="1:8" ht="15">
      <c r="A11" s="20" t="s">
        <v>11</v>
      </c>
      <c r="B11" s="14" t="s">
        <v>157</v>
      </c>
      <c r="C11" s="7" t="s">
        <v>22</v>
      </c>
      <c r="D11" s="40">
        <v>160.74</v>
      </c>
      <c r="E11" s="22">
        <f t="shared" si="0"/>
        <v>197.71</v>
      </c>
      <c r="F11" s="44"/>
      <c r="G11" s="44">
        <f t="shared" si="1"/>
        <v>0</v>
      </c>
    </row>
    <row r="12" spans="1:8" ht="15">
      <c r="A12" s="20" t="s">
        <v>14</v>
      </c>
      <c r="B12" s="6" t="s">
        <v>26</v>
      </c>
      <c r="C12" s="9" t="s">
        <v>27</v>
      </c>
      <c r="D12" s="40">
        <v>19</v>
      </c>
      <c r="E12" s="22">
        <f t="shared" si="0"/>
        <v>23.37</v>
      </c>
      <c r="F12" s="44"/>
      <c r="G12" s="44">
        <f t="shared" si="1"/>
        <v>0</v>
      </c>
    </row>
    <row r="13" spans="1:8" ht="15">
      <c r="A13" s="20" t="s">
        <v>17</v>
      </c>
      <c r="B13" s="21" t="s">
        <v>29</v>
      </c>
      <c r="C13" s="23" t="s">
        <v>30</v>
      </c>
      <c r="D13" s="40">
        <v>9.74</v>
      </c>
      <c r="E13" s="22">
        <f t="shared" si="0"/>
        <v>11.98</v>
      </c>
      <c r="F13" s="44">
        <v>5</v>
      </c>
      <c r="G13" s="44">
        <f t="shared" si="1"/>
        <v>59.900000000000006</v>
      </c>
      <c r="H13" s="17" t="s">
        <v>201</v>
      </c>
    </row>
    <row r="14" spans="1:8" ht="15">
      <c r="A14" s="20" t="s">
        <v>20</v>
      </c>
      <c r="B14" s="21" t="s">
        <v>32</v>
      </c>
      <c r="C14" s="23" t="s">
        <v>33</v>
      </c>
      <c r="D14" s="40">
        <v>6.58</v>
      </c>
      <c r="E14" s="22">
        <f t="shared" si="0"/>
        <v>8.09</v>
      </c>
      <c r="F14" s="44"/>
      <c r="G14" s="44">
        <f t="shared" si="1"/>
        <v>0</v>
      </c>
    </row>
    <row r="15" spans="1:8" ht="15">
      <c r="A15" s="20" t="s">
        <v>21</v>
      </c>
      <c r="B15" s="21" t="s">
        <v>41</v>
      </c>
      <c r="C15" s="24" t="s">
        <v>42</v>
      </c>
      <c r="D15" s="40">
        <v>316.60000000000002</v>
      </c>
      <c r="E15" s="22">
        <f t="shared" si="0"/>
        <v>389.42</v>
      </c>
      <c r="F15" s="44"/>
      <c r="G15" s="44">
        <f t="shared" si="1"/>
        <v>0</v>
      </c>
    </row>
    <row r="16" spans="1:8" ht="15">
      <c r="A16" s="20" t="s">
        <v>23</v>
      </c>
      <c r="B16" s="21" t="s">
        <v>44</v>
      </c>
      <c r="C16" s="23" t="s">
        <v>45</v>
      </c>
      <c r="D16" s="40">
        <v>17.05</v>
      </c>
      <c r="E16" s="22">
        <f t="shared" si="0"/>
        <v>20.97</v>
      </c>
      <c r="F16" s="44"/>
      <c r="G16" s="44">
        <f t="shared" si="1"/>
        <v>0</v>
      </c>
    </row>
    <row r="17" spans="1:8" ht="15">
      <c r="A17" s="20" t="s">
        <v>25</v>
      </c>
      <c r="B17" s="21" t="s">
        <v>47</v>
      </c>
      <c r="C17" s="23" t="s">
        <v>48</v>
      </c>
      <c r="D17" s="40">
        <v>13.15</v>
      </c>
      <c r="E17" s="22">
        <f t="shared" si="0"/>
        <v>16.170000000000002</v>
      </c>
      <c r="F17" s="44"/>
      <c r="G17" s="44">
        <f t="shared" si="1"/>
        <v>0</v>
      </c>
    </row>
    <row r="18" spans="1:8" ht="15">
      <c r="A18" s="20" t="s">
        <v>28</v>
      </c>
      <c r="B18" s="21" t="s">
        <v>50</v>
      </c>
      <c r="C18" s="23" t="s">
        <v>158</v>
      </c>
      <c r="D18" s="40">
        <v>13.52</v>
      </c>
      <c r="E18" s="22">
        <f t="shared" si="0"/>
        <v>16.63</v>
      </c>
      <c r="F18" s="44"/>
      <c r="G18" s="44">
        <f t="shared" si="1"/>
        <v>0</v>
      </c>
    </row>
    <row r="19" spans="1:8" ht="15">
      <c r="A19" s="20" t="s">
        <v>31</v>
      </c>
      <c r="B19" s="21" t="s">
        <v>52</v>
      </c>
      <c r="C19" s="23" t="s">
        <v>53</v>
      </c>
      <c r="D19" s="40">
        <v>3.04</v>
      </c>
      <c r="E19" s="22">
        <f t="shared" si="0"/>
        <v>3.74</v>
      </c>
      <c r="F19" s="44"/>
      <c r="G19" s="44">
        <f t="shared" si="1"/>
        <v>0</v>
      </c>
    </row>
    <row r="20" spans="1:8" ht="15">
      <c r="A20" s="20" t="s">
        <v>34</v>
      </c>
      <c r="B20" s="21" t="s">
        <v>55</v>
      </c>
      <c r="C20" s="23" t="s">
        <v>56</v>
      </c>
      <c r="D20" s="40">
        <v>255.72</v>
      </c>
      <c r="E20" s="22">
        <f t="shared" si="0"/>
        <v>314.54000000000002</v>
      </c>
      <c r="F20" s="44"/>
      <c r="G20" s="44">
        <f t="shared" si="1"/>
        <v>0</v>
      </c>
    </row>
    <row r="21" spans="1:8" ht="15">
      <c r="A21" s="20" t="s">
        <v>35</v>
      </c>
      <c r="B21" s="14" t="s">
        <v>159</v>
      </c>
      <c r="C21" s="9" t="s">
        <v>58</v>
      </c>
      <c r="D21" s="40">
        <v>406.71</v>
      </c>
      <c r="E21" s="22">
        <f t="shared" si="0"/>
        <v>500.25</v>
      </c>
      <c r="F21" s="44"/>
      <c r="G21" s="44">
        <f t="shared" si="1"/>
        <v>0</v>
      </c>
    </row>
    <row r="22" spans="1:8" ht="15">
      <c r="A22" s="20" t="s">
        <v>36</v>
      </c>
      <c r="B22" s="14" t="s">
        <v>60</v>
      </c>
      <c r="C22" s="7" t="s">
        <v>61</v>
      </c>
      <c r="D22" s="40">
        <v>17.39</v>
      </c>
      <c r="E22" s="22">
        <f t="shared" si="0"/>
        <v>21.39</v>
      </c>
      <c r="F22" s="44"/>
      <c r="G22" s="44">
        <f t="shared" si="1"/>
        <v>0</v>
      </c>
    </row>
    <row r="23" spans="1:8" ht="15">
      <c r="A23" s="20" t="s">
        <v>37</v>
      </c>
      <c r="B23" s="14" t="s">
        <v>75</v>
      </c>
      <c r="C23" s="7" t="s">
        <v>76</v>
      </c>
      <c r="D23" s="40">
        <v>115.07</v>
      </c>
      <c r="E23" s="22">
        <f t="shared" si="0"/>
        <v>141.54</v>
      </c>
      <c r="F23" s="44"/>
      <c r="G23" s="44">
        <f t="shared" si="1"/>
        <v>0</v>
      </c>
    </row>
    <row r="24" spans="1:8" ht="15">
      <c r="A24" s="20" t="s">
        <v>38</v>
      </c>
      <c r="B24" s="14" t="s">
        <v>78</v>
      </c>
      <c r="C24" s="7" t="s">
        <v>79</v>
      </c>
      <c r="D24" s="40">
        <v>87.67</v>
      </c>
      <c r="E24" s="22">
        <f t="shared" si="0"/>
        <v>107.83</v>
      </c>
      <c r="F24" s="44"/>
      <c r="G24" s="44">
        <f t="shared" si="1"/>
        <v>0</v>
      </c>
    </row>
    <row r="25" spans="1:8" ht="15">
      <c r="A25" s="20" t="s">
        <v>39</v>
      </c>
      <c r="B25" s="25" t="s">
        <v>81</v>
      </c>
      <c r="C25" s="11" t="s">
        <v>82</v>
      </c>
      <c r="D25" s="40">
        <v>5.1100000000000003</v>
      </c>
      <c r="E25" s="22">
        <f t="shared" si="0"/>
        <v>6.29</v>
      </c>
      <c r="F25" s="44"/>
      <c r="G25" s="44">
        <f t="shared" si="1"/>
        <v>0</v>
      </c>
    </row>
    <row r="26" spans="1:8" ht="15">
      <c r="A26" s="20" t="s">
        <v>40</v>
      </c>
      <c r="B26" s="25" t="s">
        <v>84</v>
      </c>
      <c r="C26" s="11" t="s">
        <v>85</v>
      </c>
      <c r="D26" s="40">
        <v>2.56</v>
      </c>
      <c r="E26" s="22">
        <f t="shared" si="0"/>
        <v>3.15</v>
      </c>
      <c r="F26" s="44"/>
      <c r="G26" s="44">
        <f t="shared" si="1"/>
        <v>0</v>
      </c>
    </row>
    <row r="27" spans="1:8" ht="15">
      <c r="A27" s="20" t="s">
        <v>43</v>
      </c>
      <c r="B27" s="25" t="s">
        <v>160</v>
      </c>
      <c r="C27" s="11" t="s">
        <v>87</v>
      </c>
      <c r="D27" s="40">
        <v>93.28</v>
      </c>
      <c r="E27" s="22">
        <f t="shared" si="0"/>
        <v>114.73</v>
      </c>
      <c r="F27" s="44">
        <v>1</v>
      </c>
      <c r="G27" s="44">
        <f t="shared" si="1"/>
        <v>114.73</v>
      </c>
      <c r="H27" s="17" t="s">
        <v>198</v>
      </c>
    </row>
    <row r="28" spans="1:8" ht="15">
      <c r="A28" s="20" t="s">
        <v>46</v>
      </c>
      <c r="B28" s="25" t="s">
        <v>161</v>
      </c>
      <c r="C28" s="11" t="s">
        <v>162</v>
      </c>
      <c r="D28" s="40">
        <v>31.66</v>
      </c>
      <c r="E28" s="22">
        <f t="shared" si="0"/>
        <v>38.94</v>
      </c>
      <c r="F28" s="44">
        <v>1</v>
      </c>
      <c r="G28" s="44">
        <f t="shared" si="1"/>
        <v>38.94</v>
      </c>
      <c r="H28" s="17" t="s">
        <v>200</v>
      </c>
    </row>
    <row r="29" spans="1:8" ht="15">
      <c r="A29" s="20" t="s">
        <v>49</v>
      </c>
      <c r="B29" s="25" t="s">
        <v>163</v>
      </c>
      <c r="C29" s="11" t="s">
        <v>164</v>
      </c>
      <c r="D29" s="40">
        <v>19.48</v>
      </c>
      <c r="E29" s="22">
        <f t="shared" si="0"/>
        <v>23.96</v>
      </c>
      <c r="F29" s="44">
        <v>1</v>
      </c>
      <c r="G29" s="44">
        <f t="shared" si="1"/>
        <v>23.96</v>
      </c>
      <c r="H29" s="17" t="s">
        <v>199</v>
      </c>
    </row>
    <row r="30" spans="1:8" ht="15">
      <c r="A30" s="20" t="s">
        <v>51</v>
      </c>
      <c r="B30" s="25" t="s">
        <v>89</v>
      </c>
      <c r="C30" s="11" t="s">
        <v>90</v>
      </c>
      <c r="D30" s="40">
        <v>6.33</v>
      </c>
      <c r="E30" s="22">
        <f t="shared" si="0"/>
        <v>7.79</v>
      </c>
      <c r="F30" s="44"/>
      <c r="G30" s="44">
        <f t="shared" si="1"/>
        <v>0</v>
      </c>
    </row>
    <row r="31" spans="1:8" ht="15">
      <c r="A31" s="20" t="s">
        <v>54</v>
      </c>
      <c r="B31" s="25" t="s">
        <v>92</v>
      </c>
      <c r="C31" s="11" t="s">
        <v>93</v>
      </c>
      <c r="D31" s="40">
        <v>7.67</v>
      </c>
      <c r="E31" s="22">
        <f t="shared" si="0"/>
        <v>9.43</v>
      </c>
      <c r="F31" s="44"/>
      <c r="G31" s="44">
        <f t="shared" si="1"/>
        <v>0</v>
      </c>
    </row>
    <row r="32" spans="1:8" ht="15">
      <c r="A32" s="20" t="s">
        <v>57</v>
      </c>
      <c r="B32" s="25" t="s">
        <v>165</v>
      </c>
      <c r="C32" s="12" t="s">
        <v>95</v>
      </c>
      <c r="D32" s="40">
        <v>153.43</v>
      </c>
      <c r="E32" s="22">
        <f t="shared" si="0"/>
        <v>188.72</v>
      </c>
      <c r="F32" s="44">
        <v>1</v>
      </c>
      <c r="G32" s="44">
        <f t="shared" si="1"/>
        <v>188.72</v>
      </c>
      <c r="H32" s="17" t="s">
        <v>197</v>
      </c>
    </row>
    <row r="33" spans="1:8" ht="15">
      <c r="A33" s="20" t="s">
        <v>59</v>
      </c>
      <c r="B33" s="25" t="s">
        <v>166</v>
      </c>
      <c r="C33" s="12" t="s">
        <v>109</v>
      </c>
      <c r="D33" s="40">
        <v>77.930000000000007</v>
      </c>
      <c r="E33" s="22">
        <f t="shared" si="0"/>
        <v>95.85</v>
      </c>
      <c r="F33" s="44"/>
      <c r="G33" s="44">
        <f t="shared" si="1"/>
        <v>0</v>
      </c>
    </row>
    <row r="34" spans="1:8" ht="15">
      <c r="A34" s="20" t="s">
        <v>62</v>
      </c>
      <c r="B34" s="26" t="s">
        <v>167</v>
      </c>
      <c r="C34" s="27" t="s">
        <v>111</v>
      </c>
      <c r="D34" s="40">
        <v>69.41</v>
      </c>
      <c r="E34" s="22">
        <f t="shared" si="0"/>
        <v>85.37</v>
      </c>
      <c r="F34" s="44"/>
      <c r="G34" s="44">
        <f t="shared" si="1"/>
        <v>0</v>
      </c>
    </row>
    <row r="35" spans="1:8" ht="15">
      <c r="A35" s="20" t="s">
        <v>63</v>
      </c>
      <c r="B35" s="26" t="s">
        <v>113</v>
      </c>
      <c r="C35" s="27" t="s">
        <v>114</v>
      </c>
      <c r="D35" s="40">
        <v>2.62</v>
      </c>
      <c r="E35" s="22">
        <f t="shared" si="0"/>
        <v>3.22</v>
      </c>
      <c r="F35" s="44"/>
      <c r="G35" s="44">
        <f t="shared" si="1"/>
        <v>0</v>
      </c>
    </row>
    <row r="36" spans="1:8" ht="15">
      <c r="A36" s="20" t="s">
        <v>64</v>
      </c>
      <c r="B36" s="10" t="s">
        <v>97</v>
      </c>
      <c r="C36" s="12" t="s">
        <v>98</v>
      </c>
      <c r="D36" s="40">
        <v>79.150000000000006</v>
      </c>
      <c r="E36" s="22">
        <f t="shared" si="0"/>
        <v>97.35</v>
      </c>
      <c r="F36" s="44"/>
      <c r="G36" s="44">
        <f t="shared" si="1"/>
        <v>0</v>
      </c>
    </row>
    <row r="37" spans="1:8" ht="15">
      <c r="A37" s="20" t="s">
        <v>65</v>
      </c>
      <c r="B37" s="28" t="s">
        <v>100</v>
      </c>
      <c r="C37" s="27" t="s">
        <v>101</v>
      </c>
      <c r="D37" s="40">
        <v>15.83</v>
      </c>
      <c r="E37" s="22">
        <f t="shared" si="0"/>
        <v>19.47</v>
      </c>
      <c r="F37" s="44"/>
      <c r="G37" s="44">
        <f t="shared" si="1"/>
        <v>0</v>
      </c>
    </row>
    <row r="38" spans="1:8" ht="15">
      <c r="A38" s="20" t="s">
        <v>66</v>
      </c>
      <c r="B38" s="28" t="s">
        <v>103</v>
      </c>
      <c r="C38" s="27" t="s">
        <v>104</v>
      </c>
      <c r="D38" s="40">
        <v>56.01</v>
      </c>
      <c r="E38" s="22">
        <f t="shared" si="0"/>
        <v>68.89</v>
      </c>
      <c r="F38" s="44"/>
      <c r="G38" s="44">
        <f t="shared" si="1"/>
        <v>0</v>
      </c>
    </row>
    <row r="39" spans="1:8" ht="15">
      <c r="A39" s="20" t="s">
        <v>67</v>
      </c>
      <c r="B39" s="28" t="s">
        <v>106</v>
      </c>
      <c r="C39" s="27" t="s">
        <v>107</v>
      </c>
      <c r="D39" s="40">
        <v>2.8</v>
      </c>
      <c r="E39" s="22">
        <f t="shared" si="0"/>
        <v>3.44</v>
      </c>
      <c r="F39" s="44"/>
      <c r="G39" s="44">
        <f t="shared" si="1"/>
        <v>0</v>
      </c>
    </row>
    <row r="40" spans="1:8" ht="15">
      <c r="A40" s="20" t="s">
        <v>68</v>
      </c>
      <c r="B40" s="25" t="s">
        <v>168</v>
      </c>
      <c r="C40" s="12" t="s">
        <v>116</v>
      </c>
      <c r="D40" s="40">
        <v>47.12</v>
      </c>
      <c r="E40" s="22">
        <f t="shared" si="0"/>
        <v>57.96</v>
      </c>
      <c r="F40" s="44"/>
      <c r="G40" s="44">
        <f t="shared" si="1"/>
        <v>0</v>
      </c>
    </row>
    <row r="41" spans="1:8" ht="15">
      <c r="A41" s="20" t="s">
        <v>69</v>
      </c>
      <c r="B41" s="25" t="s">
        <v>169</v>
      </c>
      <c r="C41" s="11" t="s">
        <v>118</v>
      </c>
      <c r="D41" s="40">
        <v>40.18</v>
      </c>
      <c r="E41" s="22">
        <f t="shared" si="0"/>
        <v>49.42</v>
      </c>
      <c r="F41" s="44"/>
      <c r="G41" s="44">
        <f t="shared" si="1"/>
        <v>0</v>
      </c>
    </row>
    <row r="42" spans="1:8" ht="15">
      <c r="A42" s="20" t="s">
        <v>70</v>
      </c>
      <c r="B42" s="25" t="s">
        <v>120</v>
      </c>
      <c r="C42" s="11" t="s">
        <v>121</v>
      </c>
      <c r="D42" s="40">
        <v>13.52</v>
      </c>
      <c r="E42" s="22">
        <f t="shared" si="0"/>
        <v>16.63</v>
      </c>
      <c r="F42" s="44"/>
      <c r="G42" s="44">
        <f t="shared" si="1"/>
        <v>0</v>
      </c>
    </row>
    <row r="43" spans="1:8" ht="15">
      <c r="A43" s="20" t="s">
        <v>71</v>
      </c>
      <c r="B43" s="25" t="s">
        <v>170</v>
      </c>
      <c r="C43" s="11" t="s">
        <v>123</v>
      </c>
      <c r="D43" s="40">
        <v>8.94</v>
      </c>
      <c r="E43" s="22">
        <f t="shared" si="0"/>
        <v>11</v>
      </c>
      <c r="F43" s="42"/>
      <c r="G43" s="44">
        <f t="shared" si="1"/>
        <v>0</v>
      </c>
    </row>
    <row r="44" spans="1:8" ht="15">
      <c r="A44" s="20" t="s">
        <v>72</v>
      </c>
      <c r="B44" s="25" t="s">
        <v>171</v>
      </c>
      <c r="C44" s="11" t="s">
        <v>125</v>
      </c>
      <c r="D44" s="40">
        <v>189.35</v>
      </c>
      <c r="E44" s="22">
        <f t="shared" si="0"/>
        <v>232.9</v>
      </c>
      <c r="F44" s="44">
        <v>1</v>
      </c>
      <c r="G44" s="44">
        <f t="shared" si="1"/>
        <v>232.9</v>
      </c>
      <c r="H44" s="17" t="s">
        <v>201</v>
      </c>
    </row>
    <row r="45" spans="1:8" ht="15">
      <c r="A45" s="20" t="s">
        <v>73</v>
      </c>
      <c r="B45" s="25" t="s">
        <v>172</v>
      </c>
      <c r="C45" s="11" t="s">
        <v>129</v>
      </c>
      <c r="D45" s="40">
        <v>74.28</v>
      </c>
      <c r="E45" s="22">
        <f t="shared" si="0"/>
        <v>91.36</v>
      </c>
      <c r="F45" s="44"/>
      <c r="G45" s="44">
        <f t="shared" si="1"/>
        <v>0</v>
      </c>
    </row>
    <row r="46" spans="1:8" ht="15">
      <c r="A46" s="20" t="s">
        <v>74</v>
      </c>
      <c r="B46" s="25" t="s">
        <v>173</v>
      </c>
      <c r="C46" s="11" t="s">
        <v>130</v>
      </c>
      <c r="D46" s="40">
        <v>18.68</v>
      </c>
      <c r="E46" s="22">
        <f t="shared" si="0"/>
        <v>22.98</v>
      </c>
      <c r="F46" s="44"/>
      <c r="G46" s="44">
        <f t="shared" si="1"/>
        <v>0</v>
      </c>
    </row>
    <row r="47" spans="1:8" ht="15">
      <c r="A47" s="20" t="s">
        <v>77</v>
      </c>
      <c r="B47" s="25" t="s">
        <v>174</v>
      </c>
      <c r="C47" s="11" t="s">
        <v>131</v>
      </c>
      <c r="D47" s="40">
        <v>18.68</v>
      </c>
      <c r="E47" s="22">
        <f t="shared" si="0"/>
        <v>22.98</v>
      </c>
      <c r="F47" s="44"/>
      <c r="G47" s="44">
        <f t="shared" si="1"/>
        <v>0</v>
      </c>
    </row>
    <row r="48" spans="1:8" ht="15">
      <c r="A48" s="20" t="s">
        <v>80</v>
      </c>
      <c r="B48" s="25" t="s">
        <v>175</v>
      </c>
      <c r="C48" s="11" t="s">
        <v>132</v>
      </c>
      <c r="D48" s="40">
        <v>18.68</v>
      </c>
      <c r="E48" s="22">
        <f t="shared" si="0"/>
        <v>22.98</v>
      </c>
      <c r="F48" s="44"/>
      <c r="G48" s="44">
        <f t="shared" si="1"/>
        <v>0</v>
      </c>
    </row>
    <row r="49" spans="1:8" ht="28.5">
      <c r="A49" s="20" t="s">
        <v>83</v>
      </c>
      <c r="B49" s="25" t="s">
        <v>176</v>
      </c>
      <c r="C49" s="11" t="s">
        <v>177</v>
      </c>
      <c r="D49" s="40">
        <v>97.56</v>
      </c>
      <c r="E49" s="22">
        <f t="shared" si="0"/>
        <v>120</v>
      </c>
      <c r="F49" s="44"/>
      <c r="G49" s="44">
        <f t="shared" si="1"/>
        <v>0</v>
      </c>
    </row>
    <row r="50" spans="1:8" ht="28.5">
      <c r="A50" s="20" t="s">
        <v>86</v>
      </c>
      <c r="B50" s="25" t="s">
        <v>178</v>
      </c>
      <c r="C50" s="11" t="s">
        <v>179</v>
      </c>
      <c r="D50" s="40">
        <v>80.489999999999995</v>
      </c>
      <c r="E50" s="22">
        <f t="shared" si="0"/>
        <v>99</v>
      </c>
      <c r="F50" s="44"/>
      <c r="G50" s="44">
        <f t="shared" si="1"/>
        <v>0</v>
      </c>
    </row>
    <row r="51" spans="1:8" ht="15">
      <c r="A51" s="20" t="s">
        <v>88</v>
      </c>
      <c r="B51" s="14" t="s">
        <v>180</v>
      </c>
      <c r="C51" s="11" t="s">
        <v>133</v>
      </c>
      <c r="D51" s="40">
        <v>320</v>
      </c>
      <c r="E51" s="22">
        <f t="shared" si="0"/>
        <v>393.6</v>
      </c>
      <c r="F51" s="45"/>
      <c r="G51" s="44">
        <f t="shared" si="1"/>
        <v>0</v>
      </c>
    </row>
    <row r="52" spans="1:8" ht="15">
      <c r="A52" s="20" t="s">
        <v>91</v>
      </c>
      <c r="B52" s="10" t="s">
        <v>134</v>
      </c>
      <c r="C52" s="11" t="s">
        <v>135</v>
      </c>
      <c r="D52" s="40">
        <v>55</v>
      </c>
      <c r="E52" s="22">
        <f t="shared" si="0"/>
        <v>67.650000000000006</v>
      </c>
      <c r="F52" s="44">
        <v>5</v>
      </c>
      <c r="G52" s="44">
        <f t="shared" si="1"/>
        <v>338.25</v>
      </c>
      <c r="H52" s="17" t="s">
        <v>197</v>
      </c>
    </row>
    <row r="53" spans="1:8" ht="30">
      <c r="A53" s="20" t="s">
        <v>94</v>
      </c>
      <c r="B53" s="10" t="s">
        <v>136</v>
      </c>
      <c r="C53" s="12" t="s">
        <v>137</v>
      </c>
      <c r="D53" s="40">
        <v>47.49</v>
      </c>
      <c r="E53" s="22">
        <f t="shared" si="0"/>
        <v>58.41</v>
      </c>
      <c r="F53" s="44"/>
      <c r="G53" s="44">
        <f t="shared" si="1"/>
        <v>0</v>
      </c>
    </row>
    <row r="54" spans="1:8" ht="15">
      <c r="A54" s="20" t="s">
        <v>96</v>
      </c>
      <c r="B54" s="10" t="s">
        <v>138</v>
      </c>
      <c r="C54" s="11" t="s">
        <v>139</v>
      </c>
      <c r="D54" s="40">
        <v>63</v>
      </c>
      <c r="E54" s="22">
        <f t="shared" si="0"/>
        <v>77.489999999999995</v>
      </c>
      <c r="F54" s="44"/>
      <c r="G54" s="44">
        <f t="shared" si="1"/>
        <v>0</v>
      </c>
    </row>
    <row r="55" spans="1:8" ht="15">
      <c r="A55" s="20" t="s">
        <v>99</v>
      </c>
      <c r="B55" s="10" t="s">
        <v>140</v>
      </c>
      <c r="C55" s="11" t="s">
        <v>141</v>
      </c>
      <c r="D55" s="40">
        <v>13.52</v>
      </c>
      <c r="E55" s="22">
        <f t="shared" si="0"/>
        <v>16.63</v>
      </c>
      <c r="F55" s="44"/>
      <c r="G55" s="44">
        <f t="shared" si="1"/>
        <v>0</v>
      </c>
    </row>
    <row r="56" spans="1:8" ht="15">
      <c r="A56" s="20" t="s">
        <v>102</v>
      </c>
      <c r="B56" s="14" t="s">
        <v>181</v>
      </c>
      <c r="C56" s="9" t="s">
        <v>182</v>
      </c>
      <c r="D56" s="40">
        <v>175</v>
      </c>
      <c r="E56" s="22">
        <f t="shared" si="0"/>
        <v>215.25</v>
      </c>
      <c r="F56" s="44"/>
      <c r="G56" s="44">
        <f t="shared" si="1"/>
        <v>0</v>
      </c>
    </row>
    <row r="57" spans="1:8" ht="15">
      <c r="A57" s="20" t="s">
        <v>105</v>
      </c>
      <c r="B57" s="26" t="s">
        <v>183</v>
      </c>
      <c r="C57" s="27" t="s">
        <v>142</v>
      </c>
      <c r="D57" s="40">
        <v>105</v>
      </c>
      <c r="E57" s="22">
        <f t="shared" si="0"/>
        <v>129.15</v>
      </c>
      <c r="F57" s="44"/>
      <c r="G57" s="44">
        <f t="shared" si="1"/>
        <v>0</v>
      </c>
    </row>
    <row r="58" spans="1:8" ht="15">
      <c r="A58" s="20" t="s">
        <v>108</v>
      </c>
      <c r="B58" s="26" t="s">
        <v>184</v>
      </c>
      <c r="C58" s="27" t="s">
        <v>143</v>
      </c>
      <c r="D58" s="40">
        <v>23.14</v>
      </c>
      <c r="E58" s="22">
        <f t="shared" si="0"/>
        <v>28.46</v>
      </c>
      <c r="F58" s="44"/>
      <c r="G58" s="44">
        <f t="shared" si="1"/>
        <v>0</v>
      </c>
    </row>
    <row r="59" spans="1:8" ht="15">
      <c r="A59" s="20" t="s">
        <v>110</v>
      </c>
      <c r="B59" s="26" t="s">
        <v>185</v>
      </c>
      <c r="C59" s="27" t="s">
        <v>144</v>
      </c>
      <c r="D59" s="40">
        <v>21.31</v>
      </c>
      <c r="E59" s="22">
        <f t="shared" si="0"/>
        <v>26.21</v>
      </c>
      <c r="F59" s="44">
        <v>7</v>
      </c>
      <c r="G59" s="44">
        <f t="shared" si="1"/>
        <v>183.47</v>
      </c>
      <c r="H59" s="17" t="s">
        <v>197</v>
      </c>
    </row>
    <row r="60" spans="1:8" ht="15">
      <c r="A60" s="20" t="s">
        <v>112</v>
      </c>
      <c r="B60" s="26" t="s">
        <v>145</v>
      </c>
      <c r="C60" s="27" t="s">
        <v>146</v>
      </c>
      <c r="D60" s="40">
        <v>21.92</v>
      </c>
      <c r="E60" s="22">
        <f t="shared" si="0"/>
        <v>26.96</v>
      </c>
      <c r="F60" s="44"/>
      <c r="G60" s="44">
        <f t="shared" si="1"/>
        <v>0</v>
      </c>
    </row>
    <row r="61" spans="1:8" ht="15">
      <c r="A61" s="20" t="s">
        <v>115</v>
      </c>
      <c r="B61" s="26" t="s">
        <v>186</v>
      </c>
      <c r="C61" s="27" t="s">
        <v>147</v>
      </c>
      <c r="D61" s="40">
        <v>8.52</v>
      </c>
      <c r="E61" s="22">
        <f t="shared" si="0"/>
        <v>10.48</v>
      </c>
      <c r="F61" s="44"/>
      <c r="G61" s="44">
        <f t="shared" si="1"/>
        <v>0</v>
      </c>
    </row>
    <row r="62" spans="1:8" ht="15">
      <c r="A62" s="20" t="s">
        <v>117</v>
      </c>
      <c r="B62" s="14" t="s">
        <v>187</v>
      </c>
      <c r="C62" s="12" t="s">
        <v>148</v>
      </c>
      <c r="D62" s="40">
        <v>80.489999999999995</v>
      </c>
      <c r="E62" s="22">
        <f t="shared" si="0"/>
        <v>99</v>
      </c>
      <c r="F62" s="45"/>
      <c r="G62" s="44">
        <f t="shared" si="1"/>
        <v>0</v>
      </c>
    </row>
    <row r="63" spans="1:8" ht="15">
      <c r="A63" s="20" t="s">
        <v>119</v>
      </c>
      <c r="B63" s="29" t="s">
        <v>149</v>
      </c>
      <c r="C63" s="27" t="s">
        <v>188</v>
      </c>
      <c r="D63" s="40">
        <v>68.31</v>
      </c>
      <c r="E63" s="22">
        <f t="shared" si="0"/>
        <v>84.02</v>
      </c>
      <c r="F63" s="45"/>
      <c r="G63" s="44">
        <f t="shared" si="1"/>
        <v>0</v>
      </c>
    </row>
    <row r="64" spans="1:8" ht="29.25">
      <c r="A64" s="20" t="s">
        <v>122</v>
      </c>
      <c r="B64" s="29" t="s">
        <v>189</v>
      </c>
      <c r="C64" s="23" t="s">
        <v>190</v>
      </c>
      <c r="D64" s="40">
        <v>14.87</v>
      </c>
      <c r="E64" s="22">
        <f t="shared" si="0"/>
        <v>18.29</v>
      </c>
      <c r="F64" s="45"/>
      <c r="G64" s="44">
        <f t="shared" si="1"/>
        <v>0</v>
      </c>
    </row>
    <row r="65" spans="1:7" ht="28.5">
      <c r="A65" s="20" t="s">
        <v>124</v>
      </c>
      <c r="B65" s="14" t="s">
        <v>191</v>
      </c>
      <c r="C65" s="7" t="s">
        <v>192</v>
      </c>
      <c r="D65" s="40">
        <v>58</v>
      </c>
      <c r="E65" s="22">
        <f t="shared" si="0"/>
        <v>71.34</v>
      </c>
      <c r="F65" s="45"/>
      <c r="G65" s="44">
        <f t="shared" si="1"/>
        <v>0</v>
      </c>
    </row>
    <row r="66" spans="1:7" ht="15">
      <c r="A66" s="20" t="s">
        <v>126</v>
      </c>
      <c r="B66" s="14" t="s">
        <v>150</v>
      </c>
      <c r="C66" s="7" t="s">
        <v>193</v>
      </c>
      <c r="D66" s="40">
        <v>17.25</v>
      </c>
      <c r="E66" s="22">
        <f t="shared" si="0"/>
        <v>21.22</v>
      </c>
      <c r="F66" s="45"/>
      <c r="G66" s="44">
        <f t="shared" si="1"/>
        <v>0</v>
      </c>
    </row>
    <row r="67" spans="1:7" ht="30">
      <c r="A67" s="20" t="s">
        <v>127</v>
      </c>
      <c r="B67" s="6" t="s">
        <v>151</v>
      </c>
      <c r="C67" s="13" t="s">
        <v>152</v>
      </c>
      <c r="D67" s="40">
        <v>25.63</v>
      </c>
      <c r="E67" s="22">
        <f t="shared" si="0"/>
        <v>31.52</v>
      </c>
      <c r="F67" s="44"/>
      <c r="G67" s="44">
        <f t="shared" si="1"/>
        <v>0</v>
      </c>
    </row>
    <row r="68" spans="1:7" ht="15">
      <c r="A68" s="20" t="s">
        <v>128</v>
      </c>
      <c r="B68" s="14"/>
      <c r="C68" s="7" t="s">
        <v>153</v>
      </c>
      <c r="D68" s="40">
        <v>29.27</v>
      </c>
      <c r="E68" s="22">
        <f t="shared" si="0"/>
        <v>36</v>
      </c>
      <c r="F68" s="44"/>
      <c r="G68" s="44">
        <f t="shared" si="1"/>
        <v>0</v>
      </c>
    </row>
    <row r="69" spans="1:7">
      <c r="C69" s="30"/>
    </row>
  </sheetData>
  <autoFilter ref="A5:G68"/>
  <mergeCells count="4">
    <mergeCell ref="A3:A4"/>
    <mergeCell ref="B3:B4"/>
    <mergeCell ref="C3:C4"/>
    <mergeCell ref="A1:E1"/>
  </mergeCells>
  <conditionalFormatting sqref="B2:B1048576">
    <cfRule type="duplicateValues" dxfId="0" priority="2"/>
  </conditionalFormatting>
  <pageMargins left="0.7" right="0.7" top="0.75" bottom="0.75" header="0.3" footer="0.3"/>
  <pageSetup paperSize="9" scale="8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504825</xdr:colOff>
                <xdr:row>1</xdr:row>
                <xdr:rowOff>0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P99 16 nab. 01.03.2022</vt:lpstr>
      <vt:lpstr>P99 15 nb. 01.03.2022</vt:lpstr>
      <vt:lpstr>'P99 15 nb. 01.03.2022'!Obszar_wydruku</vt:lpstr>
      <vt:lpstr>'P99 16 nab. 01.03.2022'!Obszar_wydruku</vt:lpstr>
      <vt:lpstr>'P99 16 nab. 01.03.2022'!Tytuły_wydruku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2024-10-30T07:26:47Z</dcterms:modified>
</cp:coreProperties>
</file>