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69282F9A-A5B9-42F6-A7B9-F847BF5D95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H11" i="1"/>
  <c r="F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K11" i="1"/>
  <c r="J11" i="1" s="1"/>
  <c r="H64" i="1"/>
  <c r="H63" i="1"/>
  <c r="K63" i="1" s="1"/>
  <c r="J63" i="1" s="1"/>
  <c r="H62" i="1"/>
  <c r="K62" i="1" s="1"/>
  <c r="J62" i="1" s="1"/>
  <c r="H61" i="1"/>
  <c r="K61" i="1" s="1"/>
  <c r="J61" i="1" s="1"/>
  <c r="H60" i="1"/>
  <c r="H59" i="1"/>
  <c r="K59" i="1" s="1"/>
  <c r="J59" i="1" s="1"/>
  <c r="H58" i="1"/>
  <c r="K58" i="1" s="1"/>
  <c r="J58" i="1" s="1"/>
  <c r="H57" i="1"/>
  <c r="K57" i="1" s="1"/>
  <c r="J57" i="1" s="1"/>
  <c r="H56" i="1"/>
  <c r="H55" i="1"/>
  <c r="K55" i="1" s="1"/>
  <c r="J55" i="1" s="1"/>
  <c r="H54" i="1"/>
  <c r="K54" i="1" s="1"/>
  <c r="J54" i="1" s="1"/>
  <c r="H53" i="1"/>
  <c r="K53" i="1" s="1"/>
  <c r="J53" i="1" s="1"/>
  <c r="H52" i="1"/>
  <c r="H51" i="1"/>
  <c r="K51" i="1" s="1"/>
  <c r="J51" i="1" s="1"/>
  <c r="H50" i="1"/>
  <c r="K50" i="1" s="1"/>
  <c r="J50" i="1" s="1"/>
  <c r="H49" i="1"/>
  <c r="K49" i="1" s="1"/>
  <c r="J49" i="1" s="1"/>
  <c r="H48" i="1"/>
  <c r="H47" i="1"/>
  <c r="K47" i="1" s="1"/>
  <c r="J47" i="1" s="1"/>
  <c r="H46" i="1"/>
  <c r="K46" i="1" s="1"/>
  <c r="J46" i="1" s="1"/>
  <c r="H45" i="1"/>
  <c r="K45" i="1" s="1"/>
  <c r="J45" i="1" s="1"/>
  <c r="H44" i="1"/>
  <c r="H43" i="1"/>
  <c r="K43" i="1" s="1"/>
  <c r="J43" i="1" s="1"/>
  <c r="H42" i="1"/>
  <c r="K42" i="1" s="1"/>
  <c r="J42" i="1" s="1"/>
  <c r="H41" i="1"/>
  <c r="K41" i="1" s="1"/>
  <c r="J41" i="1" s="1"/>
  <c r="H40" i="1"/>
  <c r="H39" i="1"/>
  <c r="K39" i="1" s="1"/>
  <c r="J39" i="1" s="1"/>
  <c r="H38" i="1"/>
  <c r="K38" i="1" s="1"/>
  <c r="J38" i="1" s="1"/>
  <c r="H37" i="1"/>
  <c r="K37" i="1" s="1"/>
  <c r="J37" i="1" s="1"/>
  <c r="H36" i="1"/>
  <c r="H35" i="1"/>
  <c r="K35" i="1" s="1"/>
  <c r="J35" i="1" s="1"/>
  <c r="H34" i="1"/>
  <c r="K34" i="1" s="1"/>
  <c r="J34" i="1" s="1"/>
  <c r="H33" i="1"/>
  <c r="K33" i="1" s="1"/>
  <c r="J33" i="1" s="1"/>
  <c r="H32" i="1"/>
  <c r="H31" i="1"/>
  <c r="K31" i="1" s="1"/>
  <c r="J31" i="1" s="1"/>
  <c r="H30" i="1"/>
  <c r="K30" i="1" s="1"/>
  <c r="J30" i="1" s="1"/>
  <c r="H29" i="1"/>
  <c r="K29" i="1" s="1"/>
  <c r="J29" i="1" s="1"/>
  <c r="H28" i="1"/>
  <c r="H27" i="1"/>
  <c r="K27" i="1" s="1"/>
  <c r="J27" i="1" s="1"/>
  <c r="H26" i="1"/>
  <c r="K26" i="1" s="1"/>
  <c r="J26" i="1" s="1"/>
  <c r="H25" i="1"/>
  <c r="K25" i="1" s="1"/>
  <c r="J25" i="1" s="1"/>
  <c r="H24" i="1"/>
  <c r="H23" i="1"/>
  <c r="K23" i="1" s="1"/>
  <c r="J23" i="1" s="1"/>
  <c r="H22" i="1"/>
  <c r="K22" i="1" s="1"/>
  <c r="J22" i="1" s="1"/>
  <c r="H21" i="1"/>
  <c r="K21" i="1" s="1"/>
  <c r="J21" i="1" s="1"/>
  <c r="H20" i="1"/>
  <c r="H19" i="1"/>
  <c r="K19" i="1" s="1"/>
  <c r="J19" i="1" s="1"/>
  <c r="H18" i="1"/>
  <c r="K18" i="1" s="1"/>
  <c r="J18" i="1" s="1"/>
  <c r="H17" i="1"/>
  <c r="K17" i="1" s="1"/>
  <c r="J17" i="1" s="1"/>
  <c r="H16" i="1"/>
  <c r="H15" i="1"/>
  <c r="K15" i="1" s="1"/>
  <c r="J15" i="1" s="1"/>
  <c r="H14" i="1"/>
  <c r="K14" i="1" s="1"/>
  <c r="J14" i="1" s="1"/>
  <c r="H13" i="1"/>
  <c r="K13" i="1" s="1"/>
  <c r="J13" i="1" s="1"/>
  <c r="K64" i="1"/>
  <c r="J64" i="1" s="1"/>
  <c r="K60" i="1"/>
  <c r="J60" i="1" s="1"/>
  <c r="K56" i="1"/>
  <c r="J56" i="1" s="1"/>
  <c r="K52" i="1"/>
  <c r="J52" i="1" s="1"/>
  <c r="K48" i="1"/>
  <c r="J48" i="1" s="1"/>
  <c r="K44" i="1"/>
  <c r="J44" i="1" s="1"/>
  <c r="K40" i="1"/>
  <c r="J40" i="1" s="1"/>
  <c r="K36" i="1"/>
  <c r="J36" i="1" s="1"/>
  <c r="K32" i="1"/>
  <c r="J32" i="1" s="1"/>
  <c r="K28" i="1"/>
  <c r="J28" i="1" s="1"/>
  <c r="K24" i="1"/>
  <c r="J24" i="1" s="1"/>
  <c r="K20" i="1"/>
  <c r="J20" i="1" s="1"/>
  <c r="K16" i="1"/>
  <c r="J16" i="1" s="1"/>
  <c r="G12" i="1"/>
  <c r="G65" i="1" s="1"/>
  <c r="H12" i="1"/>
  <c r="K12" i="1" s="1"/>
  <c r="J12" i="1" s="1"/>
  <c r="J65" i="1" l="1"/>
  <c r="H65" i="1"/>
  <c r="K65" i="1"/>
  <c r="A66" i="1"/>
</calcChain>
</file>

<file path=xl/sharedStrings.xml><?xml version="1.0" encoding="utf-8"?>
<sst xmlns="http://schemas.openxmlformats.org/spreadsheetml/2006/main" count="184" uniqueCount="136">
  <si>
    <t>ŚRODKI CZYSTOŚCI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</si>
  <si>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</si>
  <si>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</si>
  <si>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</si>
  <si>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</si>
  <si>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</si>
  <si>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</si>
  <si>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</si>
  <si>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</si>
  <si>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</si>
  <si>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</si>
  <si>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</si>
  <si>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</si>
  <si>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</si>
  <si>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</si>
  <si>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</si>
  <si>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</si>
  <si>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</si>
  <si>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</si>
  <si>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</si>
  <si>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</si>
  <si>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</si>
  <si>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</si>
  <si>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</si>
  <si>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</si>
  <si>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</si>
  <si>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</si>
  <si>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</si>
  <si>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</si>
  <si>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</si>
  <si>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</si>
  <si>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</si>
  <si>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</si>
  <si>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</si>
  <si>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</si>
  <si>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</si>
  <si>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</si>
  <si>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</si>
  <si>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</si>
  <si>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</si>
  <si>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</si>
  <si>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</si>
  <si>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</si>
  <si>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</si>
  <si>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</si>
  <si>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</si>
  <si>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</si>
  <si>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</si>
  <si>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</si>
  <si>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ŚCIERKA Z MIKROFIBRY 400X400MM</t>
  </si>
  <si>
    <t>ODŚWIEŻACZ POWIETRZA SPRAY 300ML</t>
  </si>
  <si>
    <t>RĘCZNIKI PAPIEROWE KUCHENNE W ROLCE</t>
  </si>
  <si>
    <t>PŁYN DO MYCIA WC  750ML</t>
  </si>
  <si>
    <t xml:space="preserve">UDRAŻNIACZ DO RUR W ŻELU 1L </t>
  </si>
  <si>
    <t>ŚRODEK DO KABIN NATRYSKOWYCH  1 L</t>
  </si>
  <si>
    <t>PŁYN DO TŁUSZCZU 750ML</t>
  </si>
  <si>
    <t>ŚCIERKA UNIWERSALNA 350X500 MM</t>
  </si>
  <si>
    <t>ŚRODEK CZYSZCZENIA STALI NIERDZEWNEJ 250ML</t>
  </si>
  <si>
    <t>SZCZOTKA DO ZAMIATANIA ULIC Z UCHWYTEM METALOWYM 300 BEZ KIJA</t>
  </si>
  <si>
    <t>PŁYN DO SZYB I LUSTER 750 ML</t>
  </si>
  <si>
    <t>WORKI NA  ŚMIECI MOCNE 60L /50SZT. CZARNE</t>
  </si>
  <si>
    <t>CZYŚCIWO PAPIEROWE I WARSTWOWE</t>
  </si>
  <si>
    <t xml:space="preserve">KLOZETÓWKA Z POJEMNIKIEM STOJĄCYM </t>
  </si>
  <si>
    <t xml:space="preserve">PRZEPYCHACZ GUMOWY </t>
  </si>
  <si>
    <t>ODSWIEŻACZ POWIETRZA W ŻELU DYNIA 150G</t>
  </si>
  <si>
    <t xml:space="preserve">WKLAD DO ODŚWIEŻACZA ELEKTRYCZNEGO AIR WICK 19ML. </t>
  </si>
  <si>
    <t xml:space="preserve">MOP BAWEŁNIANY PŁASKI Z TRZONKIEM </t>
  </si>
  <si>
    <t>WKŁAD DO MOPA PŁASKIEGO VILEDA 350X140</t>
  </si>
  <si>
    <t>ZBIERAK DO SZYB Z TRZONKIEM TELESKOPOWYM 2100</t>
  </si>
  <si>
    <t>MOP KOMPLET (MOP,KIJ,WIADRO) 10L</t>
  </si>
  <si>
    <t>KOSTKA DO WC Z KOSZYCZKIEM 40G</t>
  </si>
  <si>
    <t>PŁYN MYJĄCO-DEZYNFEKUJĄCY WC 5L</t>
  </si>
  <si>
    <t xml:space="preserve">WORKI FOLIOWE 120l 25szt.  MOCNE CZARNE </t>
  </si>
  <si>
    <t>WORKI FOLIOWE NA ŚMIECI 35L 50SZT.</t>
  </si>
  <si>
    <t>WOREK NA ODPADY LDPE 360L 10SZT.</t>
  </si>
  <si>
    <t>RĘKAWICE GUMOWE GOSPODARCZE M</t>
  </si>
  <si>
    <t>MIOTŁA B/K DO PODŁOGI 500MM</t>
  </si>
  <si>
    <t>ŚCIĄGACZKA GUM-MET. DO PODŁ. B/T 60CM</t>
  </si>
  <si>
    <t>50.</t>
  </si>
  <si>
    <t>51.</t>
  </si>
  <si>
    <t>52.</t>
  </si>
  <si>
    <t>53.</t>
  </si>
  <si>
    <t>szt</t>
  </si>
  <si>
    <t>kpl</t>
  </si>
  <si>
    <t>rol</t>
  </si>
  <si>
    <t>kar</t>
  </si>
  <si>
    <t>PODATEK</t>
  </si>
  <si>
    <t>WOREK NA ODPADY ZIELONE 120L 25SZT.</t>
  </si>
  <si>
    <t>SUMA</t>
  </si>
  <si>
    <t>miejscowość i data</t>
  </si>
  <si>
    <t>ŚCIERKA DO PODŁOGI 600X500 MM</t>
  </si>
  <si>
    <t xml:space="preserve">TRZONEK DREWNIANY DO SZCZOTKI FI 22 </t>
  </si>
  <si>
    <t>MLECZKO DO CZYSZCZENIA 750ML</t>
  </si>
  <si>
    <t>PAPIER TOALETOWY 2 WARSTWOWY</t>
  </si>
  <si>
    <t>PAPIER TOALETOWY 3 WARSTWOWY</t>
  </si>
  <si>
    <t>MYDŁO W PŁYNIE ZAPAS 5 L</t>
  </si>
  <si>
    <t xml:space="preserve">FORMULARZ CENOWY - INFRASTRUKTURA </t>
  </si>
  <si>
    <t>ZMYWAK Z GABKĄ 80X50X26 MM</t>
  </si>
  <si>
    <t>MOP SZNURKOWY OKRĄGŁY (ZAPAS)</t>
  </si>
  <si>
    <t>SZCZOTKA DO ZAMIATANIA ULIC Z UCHWYTEM METALOWYM 400 BEZ KIJA</t>
  </si>
  <si>
    <t>TRZONEK OKR.DREW.PROSTY 28X1500MM</t>
  </si>
  <si>
    <t xml:space="preserve">SZCZOTKA ZMIOTKA Z SZUFELKĄ </t>
  </si>
  <si>
    <t>STELAŻ DO SYSTEMU VILEDA ULTRASPEED 40CM</t>
  </si>
  <si>
    <t>PROSZEK DO SZOROWANIA 500G</t>
  </si>
  <si>
    <t>PREPARAT DO USUWANIA PLEŚNI SPRAY 500ML</t>
  </si>
  <si>
    <t>PŁYN DO MYCIA PODŁÓG  1L</t>
  </si>
  <si>
    <t>WORKI NA ŚMIECI 240L A'10</t>
  </si>
  <si>
    <t>RĘKAWICE LATEKSOWE M 100SZT</t>
  </si>
  <si>
    <t>RĘKAWICE LATEKSOWE L 100SZT</t>
  </si>
  <si>
    <t>RĘCZNIKI JEDNORAZOWE SKŁADANE 25X23CM</t>
  </si>
  <si>
    <t>PROSZEK DO PRANIA 5 KG.</t>
  </si>
  <si>
    <t>PŁYN DO MYCIA SZYB 5L</t>
  </si>
  <si>
    <t>PŁYN DO MYCIA PANELI 750ML</t>
  </si>
  <si>
    <t>par</t>
  </si>
  <si>
    <t>op</t>
  </si>
  <si>
    <t xml:space="preserve">ZESTAW DP SPRZĄTANIA "LENIUCH" MIOTŁA Z SZUFELKĄ </t>
  </si>
  <si>
    <t>37.</t>
  </si>
  <si>
    <t>54.</t>
  </si>
  <si>
    <t xml:space="preserve">PŁYN DO MASZYNOWEGO MYCOIA PODŁÓG </t>
  </si>
  <si>
    <r>
      <t xml:space="preserve">LP.       </t>
    </r>
    <r>
      <rPr>
        <sz val="10"/>
        <color theme="1"/>
        <rFont val="Calibri"/>
        <family val="2"/>
        <charset val="238"/>
        <scheme val="minor"/>
      </rPr>
      <t>1</t>
    </r>
  </si>
  <si>
    <r>
      <t xml:space="preserve">NAZWA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 xml:space="preserve"> 2</t>
    </r>
  </si>
  <si>
    <t>ILOŚĆ DO ZAKUPU       3</t>
  </si>
  <si>
    <t>jm             4</t>
  </si>
  <si>
    <t>NAZWA OFEROWANEGO PRZEZ WYKONAWCĘ PRZEDMIOTU ZAMÓWIENA, NAZWA PRODUCENTA,                                                                         5</t>
  </si>
  <si>
    <t>CENA JEDNOSTKOWA NETTO                   6</t>
  </si>
  <si>
    <t xml:space="preserve">CENA JEDNOSTKOWA BRUTTO                         7     </t>
  </si>
  <si>
    <t>WARTOŚĆ NETTO                      8</t>
  </si>
  <si>
    <t xml:space="preserve">STAWKA %              9 </t>
  </si>
  <si>
    <t>KWOTA W ZŁ             10</t>
  </si>
  <si>
    <t>WARTOŚĆ BRUTTO         11</t>
  </si>
  <si>
    <r>
      <rPr>
        <b/>
        <sz val="11"/>
        <color theme="1"/>
        <rFont val="Calibri"/>
        <family val="2"/>
        <charset val="238"/>
        <scheme val="minor"/>
      </rPr>
      <t>Cena jednostkowa brutto</t>
    </r>
    <r>
      <rPr>
        <sz val="11"/>
        <color theme="1"/>
        <rFont val="Calibri"/>
        <family val="2"/>
        <scheme val="minor"/>
      </rPr>
      <t xml:space="preserve"> kolumna 7 + stawka VAT</t>
    </r>
  </si>
  <si>
    <r>
      <rPr>
        <b/>
        <sz val="11"/>
        <color theme="1"/>
        <rFont val="Calibri"/>
        <family val="2"/>
        <charset val="238"/>
        <scheme val="minor"/>
      </rPr>
      <t>Wartość netto</t>
    </r>
    <r>
      <rPr>
        <sz val="11"/>
        <color theme="1"/>
        <rFont val="Calibri"/>
        <family val="2"/>
        <scheme val="minor"/>
      </rPr>
      <t xml:space="preserve"> kolumna 3 + kolumna 6</t>
    </r>
  </si>
  <si>
    <r>
      <rPr>
        <b/>
        <sz val="11"/>
        <color theme="1"/>
        <rFont val="Calibri"/>
        <family val="2"/>
        <charset val="238"/>
        <scheme val="minor"/>
      </rPr>
      <t xml:space="preserve">Wartrość brutto </t>
    </r>
    <r>
      <rPr>
        <sz val="11"/>
        <color theme="1"/>
        <rFont val="Calibri"/>
        <family val="2"/>
        <charset val="238"/>
        <scheme val="minor"/>
      </rPr>
      <t>Kolumna</t>
    </r>
    <r>
      <rPr>
        <sz val="11"/>
        <color theme="1"/>
        <rFont val="Calibri"/>
        <family val="2"/>
        <scheme val="minor"/>
      </rPr>
      <t xml:space="preserve"> 8 + stawka VAT</t>
    </r>
  </si>
  <si>
    <t>Załacznik nr 2C do SWZ</t>
  </si>
  <si>
    <t>Dokument należy podpisac kwalifikowanym podpisem elektronicznym, podpisem zaufanym lub podpisem osobistym przez osobę(y) uprawnioną€ do składania oświadczeń woli w imieniu Wykonawcy, zgodnie z formą reprezentacji Wykonawcy określoną w dokumencie rejestracyjnym (ewidencyjnym) właściwym dla formy organizacynej Wykonawcy lub pełnomocnika</t>
  </si>
  <si>
    <t>zestawienie cenowe dla części 2C (infrastruktura)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</si>
</sst>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7"/>
      <color theme="1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u/>
      <sz val="24"/>
      <color theme="1"/>
      <name val="Calibri"/>
      <family val="2"/>
      <charset val="238"/>
      <scheme val="minor"/>
    </font>
    <font>
      <sz val="17"/>
      <color theme="1"/>
      <name val="Calibri"/>
      <family val="2"/>
      <scheme val="minor"/>
    </font>
    <font>
      <b/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/>
    <xf numFmtId="0" fontId="0" fillId="4" borderId="0" xfId="0" applyFill="1"/>
    <xf numFmtId="0" fontId="0" fillId="3" borderId="0" xfId="0" applyFill="1"/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14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16" fillId="3" borderId="2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vertical="center" wrapText="1"/>
    </xf>
    <xf numFmtId="4" fontId="17" fillId="0" borderId="0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Border="1"/>
    <xf numFmtId="0" fontId="20" fillId="0" borderId="0" xfId="0" applyFont="1" applyAlignment="1">
      <alignment horizontal="right" vertical="center"/>
    </xf>
    <xf numFmtId="0" fontId="8" fillId="3" borderId="16" xfId="0" applyFont="1" applyFill="1" applyBorder="1" applyAlignment="1">
      <alignment horizontal="left" vertical="center"/>
    </xf>
    <xf numFmtId="0" fontId="22" fillId="0" borderId="6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left"/>
    </xf>
    <xf numFmtId="0" fontId="0" fillId="3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22" fillId="0" borderId="4" xfId="0" applyFont="1" applyFill="1" applyBorder="1" applyAlignment="1">
      <alignment horizontal="center"/>
    </xf>
    <xf numFmtId="0" fontId="22" fillId="0" borderId="5" xfId="0" applyFont="1" applyFill="1" applyBorder="1" applyAlignment="1">
      <alignment horizontal="center"/>
    </xf>
    <xf numFmtId="10" fontId="23" fillId="0" borderId="2" xfId="0" applyNumberFormat="1" applyFont="1" applyBorder="1" applyAlignment="1">
      <alignment horizontal="center"/>
    </xf>
    <xf numFmtId="2" fontId="23" fillId="0" borderId="2" xfId="0" applyNumberFormat="1" applyFont="1" applyBorder="1" applyAlignment="1">
      <alignment horizontal="center"/>
    </xf>
    <xf numFmtId="2" fontId="23" fillId="0" borderId="1" xfId="0" applyNumberFormat="1" applyFont="1" applyBorder="1" applyAlignment="1">
      <alignment horizontal="center"/>
    </xf>
    <xf numFmtId="2" fontId="24" fillId="0" borderId="2" xfId="0" applyNumberFormat="1" applyFont="1" applyFill="1" applyBorder="1" applyAlignment="1">
      <alignment horizontal="center" wrapText="1"/>
    </xf>
    <xf numFmtId="2" fontId="25" fillId="0" borderId="2" xfId="0" applyNumberFormat="1" applyFont="1" applyFill="1" applyBorder="1" applyAlignment="1">
      <alignment horizontal="center" wrapText="1"/>
    </xf>
    <xf numFmtId="2" fontId="22" fillId="0" borderId="5" xfId="0" applyNumberFormat="1" applyFont="1" applyFill="1" applyBorder="1" applyAlignment="1">
      <alignment horizontal="center"/>
    </xf>
    <xf numFmtId="10" fontId="22" fillId="0" borderId="5" xfId="0" applyNumberFormat="1" applyFont="1" applyFill="1" applyBorder="1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20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8" xfId="0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ca7504/Documents/POST&#280;POWANIA%202024/02-RR%20Dostawa%20&#347;rodk&#243;w%20czysto&#347;ci/Za&#322;.%204b%20ZESTAWIENIE%20CENOWE%20infrastruktura%20cz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</sheetNames>
    <sheetDataSet>
      <sheetData sheetId="0" refreshError="1">
        <row r="64">
          <cell r="A64" t="str">
            <v>Wartość brutto słownie: …………………………………………………………………………………………………………………………………………./ 100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94"/>
  <sheetViews>
    <sheetView tabSelected="1" zoomScale="80" zoomScaleNormal="80" workbookViewId="0">
      <selection activeCell="H1" sqref="H1"/>
    </sheetView>
  </sheetViews>
  <sheetFormatPr defaultRowHeight="15" x14ac:dyDescent="0.25"/>
  <cols>
    <col min="1" max="1" width="7" customWidth="1"/>
    <col min="2" max="2" width="80.5703125" customWidth="1"/>
    <col min="3" max="3" width="12" customWidth="1"/>
    <col min="4" max="4" width="10.5703125" customWidth="1"/>
    <col min="5" max="5" width="44.5703125" customWidth="1"/>
    <col min="6" max="6" width="15.7109375" customWidth="1"/>
    <col min="7" max="7" width="13.7109375" customWidth="1"/>
    <col min="8" max="8" width="13.85546875" customWidth="1"/>
    <col min="9" max="9" width="14" bestFit="1" customWidth="1"/>
    <col min="11" max="11" width="9.7109375" customWidth="1"/>
  </cols>
  <sheetData>
    <row r="1" spans="1:14" ht="31.5" customHeight="1" x14ac:dyDescent="0.25">
      <c r="H1" s="34" t="s">
        <v>133</v>
      </c>
    </row>
    <row r="2" spans="1:14" ht="28.5" customHeight="1" x14ac:dyDescent="0.25">
      <c r="H2" s="12"/>
      <c r="I2" s="10"/>
    </row>
    <row r="3" spans="1:14" ht="51.75" customHeight="1" x14ac:dyDescent="0.25">
      <c r="A3" s="64" t="s">
        <v>135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4" ht="37.5" customHeight="1" x14ac:dyDescent="0.25">
      <c r="A4" s="71"/>
      <c r="B4" s="72"/>
    </row>
    <row r="5" spans="1:14" ht="15" customHeight="1" x14ac:dyDescent="0.25">
      <c r="A5" s="73" t="s">
        <v>96</v>
      </c>
      <c r="B5" s="73"/>
      <c r="C5" s="73"/>
      <c r="D5" s="73"/>
      <c r="E5" s="73"/>
      <c r="F5" s="73"/>
      <c r="G5" s="73"/>
      <c r="H5" s="73"/>
    </row>
    <row r="6" spans="1:14" ht="24.75" customHeight="1" x14ac:dyDescent="0.25">
      <c r="A6" s="73"/>
      <c r="B6" s="73"/>
      <c r="C6" s="73"/>
      <c r="D6" s="73"/>
      <c r="E6" s="73"/>
      <c r="F6" s="73"/>
      <c r="G6" s="73"/>
      <c r="H6" s="73"/>
    </row>
    <row r="7" spans="1:14" ht="50.25" customHeight="1" x14ac:dyDescent="0.25">
      <c r="A7" s="70"/>
      <c r="B7" s="70"/>
      <c r="C7" s="70"/>
      <c r="D7" s="70"/>
      <c r="E7" s="70"/>
      <c r="F7" s="70"/>
      <c r="G7" s="70"/>
      <c r="H7" s="70"/>
      <c r="I7" s="22"/>
      <c r="J7" s="22"/>
      <c r="K7" s="23"/>
    </row>
    <row r="8" spans="1:14" ht="30" customHeight="1" x14ac:dyDescent="0.25">
      <c r="A8" s="74" t="s">
        <v>0</v>
      </c>
      <c r="B8" s="74"/>
      <c r="C8" s="74"/>
      <c r="D8" s="74"/>
      <c r="E8" s="74"/>
      <c r="F8" s="74"/>
      <c r="G8" s="74"/>
      <c r="H8" s="74"/>
      <c r="I8" s="27"/>
      <c r="J8" s="27"/>
      <c r="K8" s="28"/>
    </row>
    <row r="9" spans="1:14" ht="30" customHeight="1" x14ac:dyDescent="0.25">
      <c r="A9" s="74"/>
      <c r="B9" s="74"/>
      <c r="C9" s="74"/>
      <c r="D9" s="74"/>
      <c r="E9" s="74"/>
      <c r="F9" s="74"/>
      <c r="G9" s="74"/>
      <c r="H9" s="74"/>
      <c r="I9" s="68" t="s">
        <v>86</v>
      </c>
      <c r="J9" s="68"/>
      <c r="K9" s="69" t="s">
        <v>129</v>
      </c>
    </row>
    <row r="10" spans="1:14" ht="69.75" customHeight="1" x14ac:dyDescent="0.25">
      <c r="A10" s="5" t="s">
        <v>119</v>
      </c>
      <c r="B10" s="5" t="s">
        <v>120</v>
      </c>
      <c r="C10" s="5" t="s">
        <v>121</v>
      </c>
      <c r="D10" s="5" t="s">
        <v>122</v>
      </c>
      <c r="E10" s="21" t="s">
        <v>123</v>
      </c>
      <c r="F10" s="29" t="s">
        <v>124</v>
      </c>
      <c r="G10" s="30" t="s">
        <v>125</v>
      </c>
      <c r="H10" s="31" t="s">
        <v>126</v>
      </c>
      <c r="I10" s="27" t="s">
        <v>127</v>
      </c>
      <c r="J10" s="27" t="s">
        <v>128</v>
      </c>
      <c r="K10" s="69"/>
      <c r="L10" s="33"/>
      <c r="M10" s="33"/>
      <c r="N10" s="62" t="s">
        <v>130</v>
      </c>
    </row>
    <row r="11" spans="1:14" ht="45" customHeight="1" x14ac:dyDescent="0.25">
      <c r="A11" s="24" t="s">
        <v>1</v>
      </c>
      <c r="B11" s="25" t="s">
        <v>62</v>
      </c>
      <c r="C11" s="26">
        <v>10</v>
      </c>
      <c r="D11" s="26" t="s">
        <v>82</v>
      </c>
      <c r="E11" s="20"/>
      <c r="F11" s="58">
        <v>0</v>
      </c>
      <c r="G11" s="59">
        <f>SUM(F11*1.23)</f>
        <v>0</v>
      </c>
      <c r="H11" s="58">
        <f>SUM(F11*C11)</f>
        <v>0</v>
      </c>
      <c r="I11" s="55">
        <v>0.23</v>
      </c>
      <c r="J11" s="56">
        <f>SUM(K11-H11)</f>
        <v>0</v>
      </c>
      <c r="K11" s="57">
        <f>SUM(H11*1.23)</f>
        <v>0</v>
      </c>
      <c r="L11" s="33"/>
      <c r="M11" s="33"/>
      <c r="N11" s="62" t="s">
        <v>131</v>
      </c>
    </row>
    <row r="12" spans="1:14" ht="45" customHeight="1" x14ac:dyDescent="0.25">
      <c r="A12" s="4" t="s">
        <v>2</v>
      </c>
      <c r="B12" s="7" t="s">
        <v>63</v>
      </c>
      <c r="C12" s="14">
        <v>12</v>
      </c>
      <c r="D12" s="14" t="s">
        <v>82</v>
      </c>
      <c r="E12" s="14"/>
      <c r="F12" s="58">
        <v>0</v>
      </c>
      <c r="G12" s="59">
        <f>SUM(F12*1.23)</f>
        <v>0</v>
      </c>
      <c r="H12" s="58">
        <f t="shared" ref="H12:H64" si="0">SUM(F12*C12)</f>
        <v>0</v>
      </c>
      <c r="I12" s="55">
        <v>0.23</v>
      </c>
      <c r="J12" s="56">
        <f>SUM(K12-H12)</f>
        <v>0</v>
      </c>
      <c r="K12" s="57">
        <f>SUM(H12*1.23)</f>
        <v>0</v>
      </c>
      <c r="L12" s="33"/>
      <c r="M12" s="33"/>
      <c r="N12" s="62" t="s">
        <v>132</v>
      </c>
    </row>
    <row r="13" spans="1:14" ht="32.1" customHeight="1" x14ac:dyDescent="0.25">
      <c r="A13" s="6" t="s">
        <v>3</v>
      </c>
      <c r="B13" s="7" t="s">
        <v>64</v>
      </c>
      <c r="C13" s="15">
        <v>160</v>
      </c>
      <c r="D13" s="15" t="s">
        <v>82</v>
      </c>
      <c r="E13" s="15"/>
      <c r="F13" s="58">
        <v>0</v>
      </c>
      <c r="G13" s="59">
        <f t="shared" ref="G13:G64" si="1">SUM(F13*1.23)</f>
        <v>0</v>
      </c>
      <c r="H13" s="58">
        <f t="shared" si="0"/>
        <v>0</v>
      </c>
      <c r="I13" s="55">
        <v>0.23</v>
      </c>
      <c r="J13" s="56">
        <f t="shared" ref="J13:J64" si="2">SUM(K13-H13)</f>
        <v>0</v>
      </c>
      <c r="K13" s="57">
        <f t="shared" ref="K13:K64" si="3">SUM(H13*1.23)</f>
        <v>0</v>
      </c>
      <c r="L13" s="33"/>
      <c r="M13" s="33"/>
    </row>
    <row r="14" spans="1:14" ht="32.1" customHeight="1" x14ac:dyDescent="0.25">
      <c r="A14" s="6" t="s">
        <v>4</v>
      </c>
      <c r="B14" s="7" t="s">
        <v>65</v>
      </c>
      <c r="C14" s="14">
        <v>120</v>
      </c>
      <c r="D14" s="14" t="s">
        <v>82</v>
      </c>
      <c r="E14" s="14"/>
      <c r="F14" s="58">
        <v>0</v>
      </c>
      <c r="G14" s="59">
        <f t="shared" si="1"/>
        <v>0</v>
      </c>
      <c r="H14" s="58">
        <f t="shared" si="0"/>
        <v>0</v>
      </c>
      <c r="I14" s="55">
        <v>0.23</v>
      </c>
      <c r="J14" s="56">
        <f t="shared" si="2"/>
        <v>0</v>
      </c>
      <c r="K14" s="57">
        <f t="shared" si="3"/>
        <v>0</v>
      </c>
      <c r="L14" s="33"/>
      <c r="M14" s="33"/>
    </row>
    <row r="15" spans="1:14" ht="32.1" customHeight="1" x14ac:dyDescent="0.25">
      <c r="A15" s="6" t="s">
        <v>5</v>
      </c>
      <c r="B15" s="7" t="s">
        <v>90</v>
      </c>
      <c r="C15" s="14">
        <v>90</v>
      </c>
      <c r="D15" s="14" t="s">
        <v>82</v>
      </c>
      <c r="E15" s="14"/>
      <c r="F15" s="58">
        <v>0</v>
      </c>
      <c r="G15" s="59">
        <f t="shared" si="1"/>
        <v>0</v>
      </c>
      <c r="H15" s="58">
        <f t="shared" si="0"/>
        <v>0</v>
      </c>
      <c r="I15" s="55">
        <v>0.23</v>
      </c>
      <c r="J15" s="56">
        <f t="shared" si="2"/>
        <v>0</v>
      </c>
      <c r="K15" s="57">
        <f t="shared" si="3"/>
        <v>0</v>
      </c>
      <c r="L15" s="33"/>
      <c r="M15" s="33"/>
    </row>
    <row r="16" spans="1:14" ht="32.1" customHeight="1" x14ac:dyDescent="0.25">
      <c r="A16" s="6" t="s">
        <v>6</v>
      </c>
      <c r="B16" s="7" t="s">
        <v>49</v>
      </c>
      <c r="C16" s="14">
        <v>260</v>
      </c>
      <c r="D16" s="14" t="s">
        <v>82</v>
      </c>
      <c r="E16" s="14"/>
      <c r="F16" s="58">
        <v>0</v>
      </c>
      <c r="G16" s="59">
        <f t="shared" si="1"/>
        <v>0</v>
      </c>
      <c r="H16" s="58">
        <f t="shared" si="0"/>
        <v>0</v>
      </c>
      <c r="I16" s="55">
        <v>0.23</v>
      </c>
      <c r="J16" s="56">
        <f t="shared" si="2"/>
        <v>0</v>
      </c>
      <c r="K16" s="57">
        <f t="shared" si="3"/>
        <v>0</v>
      </c>
      <c r="L16" s="33"/>
      <c r="M16" s="33"/>
    </row>
    <row r="17" spans="1:53" ht="32.1" customHeight="1" x14ac:dyDescent="0.25">
      <c r="A17" s="6" t="s">
        <v>7</v>
      </c>
      <c r="B17" s="8" t="s">
        <v>56</v>
      </c>
      <c r="C17" s="14">
        <v>250</v>
      </c>
      <c r="D17" s="14" t="s">
        <v>82</v>
      </c>
      <c r="E17" s="14"/>
      <c r="F17" s="58">
        <v>0</v>
      </c>
      <c r="G17" s="59">
        <f t="shared" si="1"/>
        <v>0</v>
      </c>
      <c r="H17" s="58">
        <f t="shared" si="0"/>
        <v>0</v>
      </c>
      <c r="I17" s="55">
        <v>0.23</v>
      </c>
      <c r="J17" s="56">
        <f t="shared" si="2"/>
        <v>0</v>
      </c>
      <c r="K17" s="57">
        <f t="shared" si="3"/>
        <v>0</v>
      </c>
      <c r="L17" s="33"/>
      <c r="M17" s="33"/>
    </row>
    <row r="18" spans="1:53" s="1" customFormat="1" ht="32.1" customHeight="1" x14ac:dyDescent="0.25">
      <c r="A18" s="6" t="s">
        <v>8</v>
      </c>
      <c r="B18" s="8" t="s">
        <v>97</v>
      </c>
      <c r="C18" s="14">
        <v>210</v>
      </c>
      <c r="D18" s="14" t="s">
        <v>82</v>
      </c>
      <c r="E18" s="14"/>
      <c r="F18" s="58">
        <v>0</v>
      </c>
      <c r="G18" s="59">
        <f t="shared" si="1"/>
        <v>0</v>
      </c>
      <c r="H18" s="58">
        <f t="shared" si="0"/>
        <v>0</v>
      </c>
      <c r="I18" s="55">
        <v>0.23</v>
      </c>
      <c r="J18" s="56">
        <f t="shared" si="2"/>
        <v>0</v>
      </c>
      <c r="K18" s="57">
        <f t="shared" si="3"/>
        <v>0</v>
      </c>
      <c r="L18" s="32"/>
      <c r="M18" s="3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s="1" customFormat="1" ht="32.1" customHeight="1" x14ac:dyDescent="0.25">
      <c r="A19" s="6" t="s">
        <v>9</v>
      </c>
      <c r="B19" s="7" t="s">
        <v>98</v>
      </c>
      <c r="C19" s="14">
        <v>20</v>
      </c>
      <c r="D19" s="14" t="s">
        <v>82</v>
      </c>
      <c r="E19" s="14"/>
      <c r="F19" s="58">
        <v>0</v>
      </c>
      <c r="G19" s="59">
        <f t="shared" si="1"/>
        <v>0</v>
      </c>
      <c r="H19" s="58">
        <f t="shared" si="0"/>
        <v>0</v>
      </c>
      <c r="I19" s="55">
        <v>0.23</v>
      </c>
      <c r="J19" s="56">
        <f t="shared" si="2"/>
        <v>0</v>
      </c>
      <c r="K19" s="57">
        <f t="shared" si="3"/>
        <v>0</v>
      </c>
      <c r="L19" s="32"/>
      <c r="M19" s="3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spans="1:53" ht="32.1" customHeight="1" x14ac:dyDescent="0.25">
      <c r="A20" s="6" t="s">
        <v>10</v>
      </c>
      <c r="B20" s="7" t="s">
        <v>66</v>
      </c>
      <c r="C20" s="14">
        <v>20</v>
      </c>
      <c r="D20" s="14" t="s">
        <v>82</v>
      </c>
      <c r="E20" s="14"/>
      <c r="F20" s="58">
        <v>0</v>
      </c>
      <c r="G20" s="59">
        <f t="shared" si="1"/>
        <v>0</v>
      </c>
      <c r="H20" s="58">
        <f t="shared" si="0"/>
        <v>0</v>
      </c>
      <c r="I20" s="55">
        <v>0.23</v>
      </c>
      <c r="J20" s="56">
        <f t="shared" si="2"/>
        <v>0</v>
      </c>
      <c r="K20" s="57">
        <f t="shared" si="3"/>
        <v>0</v>
      </c>
      <c r="L20" s="33"/>
      <c r="M20" s="33"/>
    </row>
    <row r="21" spans="1:53" ht="42" customHeight="1" x14ac:dyDescent="0.25">
      <c r="A21" s="6" t="s">
        <v>11</v>
      </c>
      <c r="B21" s="11" t="s">
        <v>58</v>
      </c>
      <c r="C21" s="14">
        <v>20</v>
      </c>
      <c r="D21" s="14" t="s">
        <v>82</v>
      </c>
      <c r="E21" s="14"/>
      <c r="F21" s="58">
        <v>0</v>
      </c>
      <c r="G21" s="59">
        <f t="shared" si="1"/>
        <v>0</v>
      </c>
      <c r="H21" s="58">
        <f t="shared" si="0"/>
        <v>0</v>
      </c>
      <c r="I21" s="55">
        <v>0.23</v>
      </c>
      <c r="J21" s="56">
        <f t="shared" si="2"/>
        <v>0</v>
      </c>
      <c r="K21" s="57">
        <f t="shared" si="3"/>
        <v>0</v>
      </c>
      <c r="L21" s="33"/>
      <c r="M21" s="33"/>
    </row>
    <row r="22" spans="1:53" ht="45" customHeight="1" x14ac:dyDescent="0.25">
      <c r="A22" s="6" t="s">
        <v>12</v>
      </c>
      <c r="B22" s="11" t="s">
        <v>99</v>
      </c>
      <c r="C22" s="14">
        <v>25</v>
      </c>
      <c r="D22" s="14" t="s">
        <v>82</v>
      </c>
      <c r="E22" s="14"/>
      <c r="F22" s="58">
        <v>0</v>
      </c>
      <c r="G22" s="59">
        <f t="shared" si="1"/>
        <v>0</v>
      </c>
      <c r="H22" s="58">
        <f t="shared" si="0"/>
        <v>0</v>
      </c>
      <c r="I22" s="55">
        <v>0.23</v>
      </c>
      <c r="J22" s="56">
        <f t="shared" si="2"/>
        <v>0</v>
      </c>
      <c r="K22" s="57">
        <f t="shared" si="3"/>
        <v>0</v>
      </c>
      <c r="L22" s="33"/>
      <c r="M22" s="33"/>
    </row>
    <row r="23" spans="1:53" ht="45" customHeight="1" x14ac:dyDescent="0.25">
      <c r="A23" s="6" t="s">
        <v>13</v>
      </c>
      <c r="B23" s="11" t="s">
        <v>100</v>
      </c>
      <c r="C23" s="14">
        <v>50</v>
      </c>
      <c r="D23" s="14" t="s">
        <v>82</v>
      </c>
      <c r="E23" s="14"/>
      <c r="F23" s="58">
        <v>0</v>
      </c>
      <c r="G23" s="59">
        <f t="shared" si="1"/>
        <v>0</v>
      </c>
      <c r="H23" s="58">
        <f t="shared" si="0"/>
        <v>0</v>
      </c>
      <c r="I23" s="55">
        <v>0.23</v>
      </c>
      <c r="J23" s="56">
        <f t="shared" si="2"/>
        <v>0</v>
      </c>
      <c r="K23" s="57">
        <f t="shared" si="3"/>
        <v>0</v>
      </c>
      <c r="L23" s="33"/>
      <c r="M23" s="33"/>
    </row>
    <row r="24" spans="1:53" ht="32.1" customHeight="1" x14ac:dyDescent="0.25">
      <c r="A24" s="6" t="s">
        <v>14</v>
      </c>
      <c r="B24" s="7" t="s">
        <v>91</v>
      </c>
      <c r="C24" s="14">
        <v>50</v>
      </c>
      <c r="D24" s="14" t="s">
        <v>82</v>
      </c>
      <c r="E24" s="14"/>
      <c r="F24" s="58">
        <v>0</v>
      </c>
      <c r="G24" s="59">
        <f t="shared" si="1"/>
        <v>0</v>
      </c>
      <c r="H24" s="58">
        <f t="shared" si="0"/>
        <v>0</v>
      </c>
      <c r="I24" s="55">
        <v>0.23</v>
      </c>
      <c r="J24" s="56">
        <f t="shared" si="2"/>
        <v>0</v>
      </c>
      <c r="K24" s="57">
        <f t="shared" si="3"/>
        <v>0</v>
      </c>
      <c r="L24" s="33"/>
      <c r="M24" s="33"/>
    </row>
    <row r="25" spans="1:53" ht="32.1" customHeight="1" x14ac:dyDescent="0.25">
      <c r="A25" s="6" t="s">
        <v>15</v>
      </c>
      <c r="B25" s="7" t="s">
        <v>76</v>
      </c>
      <c r="C25" s="14">
        <v>20</v>
      </c>
      <c r="D25" s="14" t="s">
        <v>82</v>
      </c>
      <c r="E25" s="14"/>
      <c r="F25" s="58">
        <v>0</v>
      </c>
      <c r="G25" s="59">
        <f t="shared" si="1"/>
        <v>0</v>
      </c>
      <c r="H25" s="58">
        <f t="shared" si="0"/>
        <v>0</v>
      </c>
      <c r="I25" s="55">
        <v>0.23</v>
      </c>
      <c r="J25" s="56">
        <f t="shared" si="2"/>
        <v>0</v>
      </c>
      <c r="K25" s="57">
        <f t="shared" si="3"/>
        <v>0</v>
      </c>
      <c r="L25" s="33"/>
      <c r="M25" s="33"/>
    </row>
    <row r="26" spans="1:53" ht="39.75" customHeight="1" x14ac:dyDescent="0.35">
      <c r="A26" s="6" t="s">
        <v>16</v>
      </c>
      <c r="B26" s="13" t="s">
        <v>67</v>
      </c>
      <c r="C26" s="14">
        <v>7</v>
      </c>
      <c r="D26" s="14" t="s">
        <v>82</v>
      </c>
      <c r="E26" s="14"/>
      <c r="F26" s="58">
        <v>0</v>
      </c>
      <c r="G26" s="59">
        <f t="shared" si="1"/>
        <v>0</v>
      </c>
      <c r="H26" s="58">
        <f t="shared" si="0"/>
        <v>0</v>
      </c>
      <c r="I26" s="55">
        <v>0.23</v>
      </c>
      <c r="J26" s="56">
        <f t="shared" si="2"/>
        <v>0</v>
      </c>
      <c r="K26" s="57">
        <f t="shared" si="3"/>
        <v>0</v>
      </c>
      <c r="L26" s="33"/>
      <c r="M26" s="33"/>
    </row>
    <row r="27" spans="1:53" ht="42.75" customHeight="1" x14ac:dyDescent="0.25">
      <c r="A27" s="6" t="s">
        <v>17</v>
      </c>
      <c r="B27" s="11" t="s">
        <v>68</v>
      </c>
      <c r="C27" s="14">
        <v>5</v>
      </c>
      <c r="D27" s="14" t="s">
        <v>82</v>
      </c>
      <c r="E27" s="14"/>
      <c r="F27" s="58">
        <v>0</v>
      </c>
      <c r="G27" s="59">
        <f t="shared" si="1"/>
        <v>0</v>
      </c>
      <c r="H27" s="58">
        <f t="shared" si="0"/>
        <v>0</v>
      </c>
      <c r="I27" s="55">
        <v>0.23</v>
      </c>
      <c r="J27" s="56">
        <f t="shared" si="2"/>
        <v>0</v>
      </c>
      <c r="K27" s="57">
        <f t="shared" si="3"/>
        <v>0</v>
      </c>
      <c r="L27" s="33"/>
      <c r="M27" s="33"/>
    </row>
    <row r="28" spans="1:53" ht="32.1" customHeight="1" x14ac:dyDescent="0.25">
      <c r="A28" s="6" t="s">
        <v>18</v>
      </c>
      <c r="B28" s="7" t="s">
        <v>69</v>
      </c>
      <c r="C28" s="14">
        <v>60</v>
      </c>
      <c r="D28" s="14" t="s">
        <v>83</v>
      </c>
      <c r="E28" s="14"/>
      <c r="F28" s="58">
        <v>0</v>
      </c>
      <c r="G28" s="59">
        <f t="shared" si="1"/>
        <v>0</v>
      </c>
      <c r="H28" s="58">
        <f t="shared" si="0"/>
        <v>0</v>
      </c>
      <c r="I28" s="55">
        <v>0.23</v>
      </c>
      <c r="J28" s="56">
        <f t="shared" si="2"/>
        <v>0</v>
      </c>
      <c r="K28" s="57">
        <f t="shared" si="3"/>
        <v>0</v>
      </c>
      <c r="L28" s="33"/>
      <c r="M28" s="33"/>
    </row>
    <row r="29" spans="1:53" ht="32.1" customHeight="1" x14ac:dyDescent="0.25">
      <c r="A29" s="6" t="s">
        <v>19</v>
      </c>
      <c r="B29" s="7" t="s">
        <v>101</v>
      </c>
      <c r="C29" s="14">
        <v>50</v>
      </c>
      <c r="D29" s="14" t="s">
        <v>82</v>
      </c>
      <c r="E29" s="14"/>
      <c r="F29" s="58">
        <v>0</v>
      </c>
      <c r="G29" s="59">
        <f t="shared" si="1"/>
        <v>0</v>
      </c>
      <c r="H29" s="58">
        <f t="shared" si="0"/>
        <v>0</v>
      </c>
      <c r="I29" s="55">
        <v>0.23</v>
      </c>
      <c r="J29" s="56">
        <f t="shared" si="2"/>
        <v>0</v>
      </c>
      <c r="K29" s="57">
        <f t="shared" si="3"/>
        <v>0</v>
      </c>
      <c r="L29" s="33"/>
      <c r="M29" s="33"/>
    </row>
    <row r="30" spans="1:53" ht="32.1" customHeight="1" x14ac:dyDescent="0.25">
      <c r="A30" s="6" t="s">
        <v>20</v>
      </c>
      <c r="B30" s="7" t="s">
        <v>77</v>
      </c>
      <c r="C30" s="14">
        <v>45</v>
      </c>
      <c r="D30" s="14" t="s">
        <v>82</v>
      </c>
      <c r="E30" s="14"/>
      <c r="F30" s="58">
        <v>0</v>
      </c>
      <c r="G30" s="59">
        <f t="shared" si="1"/>
        <v>0</v>
      </c>
      <c r="H30" s="58">
        <f t="shared" si="0"/>
        <v>0</v>
      </c>
      <c r="I30" s="55">
        <v>0.23</v>
      </c>
      <c r="J30" s="56">
        <f t="shared" si="2"/>
        <v>0</v>
      </c>
      <c r="K30" s="57">
        <f t="shared" si="3"/>
        <v>0</v>
      </c>
      <c r="L30" s="33"/>
      <c r="M30" s="33"/>
    </row>
    <row r="31" spans="1:53" ht="32.1" customHeight="1" x14ac:dyDescent="0.25">
      <c r="A31" s="6" t="s">
        <v>21</v>
      </c>
      <c r="B31" s="7" t="s">
        <v>102</v>
      </c>
      <c r="C31" s="14">
        <v>5</v>
      </c>
      <c r="D31" s="14" t="s">
        <v>82</v>
      </c>
      <c r="E31" s="14"/>
      <c r="F31" s="58">
        <v>0</v>
      </c>
      <c r="G31" s="59">
        <f t="shared" si="1"/>
        <v>0</v>
      </c>
      <c r="H31" s="58">
        <f t="shared" si="0"/>
        <v>0</v>
      </c>
      <c r="I31" s="55">
        <v>0.23</v>
      </c>
      <c r="J31" s="56">
        <f t="shared" si="2"/>
        <v>0</v>
      </c>
      <c r="K31" s="57">
        <f t="shared" si="3"/>
        <v>0</v>
      </c>
      <c r="L31" s="33"/>
      <c r="M31" s="33"/>
    </row>
    <row r="32" spans="1:53" ht="32.1" customHeight="1" x14ac:dyDescent="0.25">
      <c r="A32" s="6" t="s">
        <v>22</v>
      </c>
      <c r="B32" s="7" t="s">
        <v>50</v>
      </c>
      <c r="C32" s="14">
        <v>130</v>
      </c>
      <c r="D32" s="14" t="s">
        <v>82</v>
      </c>
      <c r="E32" s="14"/>
      <c r="F32" s="58">
        <v>0</v>
      </c>
      <c r="G32" s="59">
        <f t="shared" si="1"/>
        <v>0</v>
      </c>
      <c r="H32" s="58">
        <f t="shared" si="0"/>
        <v>0</v>
      </c>
      <c r="I32" s="55">
        <v>0.23</v>
      </c>
      <c r="J32" s="56">
        <f t="shared" si="2"/>
        <v>0</v>
      </c>
      <c r="K32" s="57">
        <f t="shared" si="3"/>
        <v>0</v>
      </c>
      <c r="L32" s="33"/>
      <c r="M32" s="33"/>
    </row>
    <row r="33" spans="1:13" ht="32.1" customHeight="1" x14ac:dyDescent="0.25">
      <c r="A33" s="6" t="s">
        <v>23</v>
      </c>
      <c r="B33" s="7" t="s">
        <v>70</v>
      </c>
      <c r="C33" s="14">
        <v>200</v>
      </c>
      <c r="D33" s="14" t="s">
        <v>82</v>
      </c>
      <c r="E33" s="14"/>
      <c r="F33" s="58">
        <v>0</v>
      </c>
      <c r="G33" s="59">
        <f t="shared" si="1"/>
        <v>0</v>
      </c>
      <c r="H33" s="58">
        <f t="shared" si="0"/>
        <v>0</v>
      </c>
      <c r="I33" s="55">
        <v>0.23</v>
      </c>
      <c r="J33" s="56">
        <f t="shared" si="2"/>
        <v>0</v>
      </c>
      <c r="K33" s="57">
        <f t="shared" si="3"/>
        <v>0</v>
      </c>
      <c r="L33" s="33"/>
      <c r="M33" s="33"/>
    </row>
    <row r="34" spans="1:13" ht="32.1" customHeight="1" x14ac:dyDescent="0.25">
      <c r="A34" s="6" t="s">
        <v>24</v>
      </c>
      <c r="B34" s="7" t="s">
        <v>103</v>
      </c>
      <c r="C34" s="14">
        <v>35</v>
      </c>
      <c r="D34" s="14" t="s">
        <v>82</v>
      </c>
      <c r="E34" s="14"/>
      <c r="F34" s="58">
        <v>0</v>
      </c>
      <c r="G34" s="59">
        <f t="shared" si="1"/>
        <v>0</v>
      </c>
      <c r="H34" s="58">
        <f t="shared" si="0"/>
        <v>0</v>
      </c>
      <c r="I34" s="55">
        <v>0.23</v>
      </c>
      <c r="J34" s="56">
        <f t="shared" si="2"/>
        <v>0</v>
      </c>
      <c r="K34" s="57">
        <f t="shared" si="3"/>
        <v>0</v>
      </c>
      <c r="L34" s="33"/>
      <c r="M34" s="33"/>
    </row>
    <row r="35" spans="1:13" ht="32.1" customHeight="1" x14ac:dyDescent="0.25">
      <c r="A35" s="6" t="s">
        <v>25</v>
      </c>
      <c r="B35" s="7" t="s">
        <v>104</v>
      </c>
      <c r="C35" s="14">
        <v>30</v>
      </c>
      <c r="D35" s="14" t="s">
        <v>82</v>
      </c>
      <c r="E35" s="14"/>
      <c r="F35" s="58">
        <v>0</v>
      </c>
      <c r="G35" s="59">
        <f t="shared" si="1"/>
        <v>0</v>
      </c>
      <c r="H35" s="58">
        <f t="shared" si="0"/>
        <v>0</v>
      </c>
      <c r="I35" s="55">
        <v>0.23</v>
      </c>
      <c r="J35" s="56">
        <f t="shared" si="2"/>
        <v>0</v>
      </c>
      <c r="K35" s="57">
        <f t="shared" si="3"/>
        <v>0</v>
      </c>
      <c r="L35" s="33"/>
      <c r="M35" s="33"/>
    </row>
    <row r="36" spans="1:13" ht="32.1" customHeight="1" x14ac:dyDescent="0.25">
      <c r="A36" s="6" t="s">
        <v>26</v>
      </c>
      <c r="B36" s="7" t="s">
        <v>52</v>
      </c>
      <c r="C36" s="14">
        <v>160</v>
      </c>
      <c r="D36" s="14" t="s">
        <v>82</v>
      </c>
      <c r="E36" s="14"/>
      <c r="F36" s="58">
        <v>0</v>
      </c>
      <c r="G36" s="59">
        <f t="shared" si="1"/>
        <v>0</v>
      </c>
      <c r="H36" s="58">
        <f t="shared" si="0"/>
        <v>0</v>
      </c>
      <c r="I36" s="55">
        <v>0.23</v>
      </c>
      <c r="J36" s="56">
        <f t="shared" si="2"/>
        <v>0</v>
      </c>
      <c r="K36" s="57">
        <f t="shared" si="3"/>
        <v>0</v>
      </c>
      <c r="L36" s="33"/>
      <c r="M36" s="33"/>
    </row>
    <row r="37" spans="1:13" ht="42.75" customHeight="1" x14ac:dyDescent="0.25">
      <c r="A37" s="6" t="s">
        <v>27</v>
      </c>
      <c r="B37" s="7" t="s">
        <v>59</v>
      </c>
      <c r="C37" s="14">
        <v>30</v>
      </c>
      <c r="D37" s="14" t="s">
        <v>82</v>
      </c>
      <c r="E37" s="14"/>
      <c r="F37" s="58">
        <v>0</v>
      </c>
      <c r="G37" s="59">
        <f t="shared" si="1"/>
        <v>0</v>
      </c>
      <c r="H37" s="58">
        <f t="shared" si="0"/>
        <v>0</v>
      </c>
      <c r="I37" s="55">
        <v>0.23</v>
      </c>
      <c r="J37" s="56">
        <f t="shared" si="2"/>
        <v>0</v>
      </c>
      <c r="K37" s="57">
        <f t="shared" si="3"/>
        <v>0</v>
      </c>
      <c r="L37" s="33"/>
      <c r="M37" s="33"/>
    </row>
    <row r="38" spans="1:13" ht="34.5" customHeight="1" x14ac:dyDescent="0.25">
      <c r="A38" s="6" t="s">
        <v>28</v>
      </c>
      <c r="B38" s="7" t="s">
        <v>111</v>
      </c>
      <c r="C38" s="14">
        <v>60</v>
      </c>
      <c r="D38" s="14" t="s">
        <v>82</v>
      </c>
      <c r="E38" s="14"/>
      <c r="F38" s="58">
        <v>0</v>
      </c>
      <c r="G38" s="59">
        <f t="shared" si="1"/>
        <v>0</v>
      </c>
      <c r="H38" s="58">
        <f t="shared" si="0"/>
        <v>0</v>
      </c>
      <c r="I38" s="55">
        <v>0.23</v>
      </c>
      <c r="J38" s="56">
        <f t="shared" si="2"/>
        <v>0</v>
      </c>
      <c r="K38" s="57">
        <f t="shared" si="3"/>
        <v>0</v>
      </c>
      <c r="L38" s="33"/>
      <c r="M38" s="33"/>
    </row>
    <row r="39" spans="1:13" ht="32.1" customHeight="1" x14ac:dyDescent="0.25">
      <c r="A39" s="6" t="s">
        <v>29</v>
      </c>
      <c r="B39" s="7" t="s">
        <v>112</v>
      </c>
      <c r="C39" s="14">
        <v>55</v>
      </c>
      <c r="D39" s="14" t="s">
        <v>82</v>
      </c>
      <c r="E39" s="14"/>
      <c r="F39" s="58">
        <v>0</v>
      </c>
      <c r="G39" s="59">
        <f t="shared" si="1"/>
        <v>0</v>
      </c>
      <c r="H39" s="58">
        <f t="shared" si="0"/>
        <v>0</v>
      </c>
      <c r="I39" s="55">
        <v>0.23</v>
      </c>
      <c r="J39" s="56">
        <f t="shared" si="2"/>
        <v>0</v>
      </c>
      <c r="K39" s="57">
        <f t="shared" si="3"/>
        <v>0</v>
      </c>
      <c r="L39" s="33"/>
      <c r="M39" s="33"/>
    </row>
    <row r="40" spans="1:13" ht="32.1" customHeight="1" x14ac:dyDescent="0.25">
      <c r="A40" s="6" t="s">
        <v>30</v>
      </c>
      <c r="B40" s="7" t="s">
        <v>53</v>
      </c>
      <c r="C40" s="14">
        <v>85</v>
      </c>
      <c r="D40" s="14" t="s">
        <v>82</v>
      </c>
      <c r="E40" s="14"/>
      <c r="F40" s="58">
        <v>0</v>
      </c>
      <c r="G40" s="59">
        <f t="shared" si="1"/>
        <v>0</v>
      </c>
      <c r="H40" s="58">
        <f t="shared" si="0"/>
        <v>0</v>
      </c>
      <c r="I40" s="55">
        <v>0.23</v>
      </c>
      <c r="J40" s="56">
        <f t="shared" si="2"/>
        <v>0</v>
      </c>
      <c r="K40" s="57">
        <f t="shared" si="3"/>
        <v>0</v>
      </c>
      <c r="L40" s="33"/>
      <c r="M40" s="33"/>
    </row>
    <row r="41" spans="1:13" ht="32.1" customHeight="1" x14ac:dyDescent="0.25">
      <c r="A41" s="6" t="s">
        <v>31</v>
      </c>
      <c r="B41" s="7" t="s">
        <v>54</v>
      </c>
      <c r="C41" s="14">
        <v>55</v>
      </c>
      <c r="D41" s="14" t="s">
        <v>82</v>
      </c>
      <c r="E41" s="14"/>
      <c r="F41" s="58">
        <v>0</v>
      </c>
      <c r="G41" s="59">
        <f t="shared" si="1"/>
        <v>0</v>
      </c>
      <c r="H41" s="58">
        <f t="shared" si="0"/>
        <v>0</v>
      </c>
      <c r="I41" s="55">
        <v>0.23</v>
      </c>
      <c r="J41" s="56">
        <f t="shared" si="2"/>
        <v>0</v>
      </c>
      <c r="K41" s="57">
        <f t="shared" si="3"/>
        <v>0</v>
      </c>
      <c r="L41" s="33"/>
      <c r="M41" s="33"/>
    </row>
    <row r="42" spans="1:13" ht="32.1" customHeight="1" x14ac:dyDescent="0.25">
      <c r="A42" s="6" t="s">
        <v>32</v>
      </c>
      <c r="B42" s="7" t="s">
        <v>55</v>
      </c>
      <c r="C42" s="14">
        <v>35</v>
      </c>
      <c r="D42" s="14" t="s">
        <v>82</v>
      </c>
      <c r="E42" s="14"/>
      <c r="F42" s="58">
        <v>0</v>
      </c>
      <c r="G42" s="59">
        <f t="shared" si="1"/>
        <v>0</v>
      </c>
      <c r="H42" s="58">
        <f t="shared" si="0"/>
        <v>0</v>
      </c>
      <c r="I42" s="55">
        <v>0.23</v>
      </c>
      <c r="J42" s="56">
        <f t="shared" si="2"/>
        <v>0</v>
      </c>
      <c r="K42" s="57">
        <f t="shared" si="3"/>
        <v>0</v>
      </c>
      <c r="L42" s="33"/>
      <c r="M42" s="33"/>
    </row>
    <row r="43" spans="1:13" ht="32.1" customHeight="1" x14ac:dyDescent="0.25">
      <c r="A43" s="6" t="s">
        <v>33</v>
      </c>
      <c r="B43" s="7" t="s">
        <v>105</v>
      </c>
      <c r="C43" s="14">
        <v>140</v>
      </c>
      <c r="D43" s="14" t="s">
        <v>82</v>
      </c>
      <c r="E43" s="14"/>
      <c r="F43" s="58">
        <v>0</v>
      </c>
      <c r="G43" s="59">
        <f t="shared" si="1"/>
        <v>0</v>
      </c>
      <c r="H43" s="58">
        <f t="shared" si="0"/>
        <v>0</v>
      </c>
      <c r="I43" s="55">
        <v>0.23</v>
      </c>
      <c r="J43" s="56">
        <f t="shared" si="2"/>
        <v>0</v>
      </c>
      <c r="K43" s="57">
        <f t="shared" si="3"/>
        <v>0</v>
      </c>
      <c r="L43" s="33"/>
      <c r="M43" s="33"/>
    </row>
    <row r="44" spans="1:13" ht="32.1" customHeight="1" x14ac:dyDescent="0.25">
      <c r="A44" s="6" t="s">
        <v>34</v>
      </c>
      <c r="B44" s="7" t="s">
        <v>57</v>
      </c>
      <c r="C44" s="14">
        <v>60</v>
      </c>
      <c r="D44" s="14" t="s">
        <v>82</v>
      </c>
      <c r="E44" s="14"/>
      <c r="F44" s="58">
        <v>0</v>
      </c>
      <c r="G44" s="59">
        <f t="shared" si="1"/>
        <v>0</v>
      </c>
      <c r="H44" s="58">
        <f t="shared" si="0"/>
        <v>0</v>
      </c>
      <c r="I44" s="55">
        <v>0.23</v>
      </c>
      <c r="J44" s="56">
        <f t="shared" si="2"/>
        <v>0</v>
      </c>
      <c r="K44" s="57">
        <f t="shared" si="3"/>
        <v>0</v>
      </c>
      <c r="L44" s="33"/>
      <c r="M44" s="33"/>
    </row>
    <row r="45" spans="1:13" ht="32.1" customHeight="1" x14ac:dyDescent="0.25">
      <c r="A45" s="6" t="s">
        <v>35</v>
      </c>
      <c r="B45" s="7" t="s">
        <v>71</v>
      </c>
      <c r="C45" s="14">
        <v>50</v>
      </c>
      <c r="D45" s="14" t="s">
        <v>82</v>
      </c>
      <c r="E45" s="14"/>
      <c r="F45" s="58">
        <v>0</v>
      </c>
      <c r="G45" s="59">
        <f t="shared" si="1"/>
        <v>0</v>
      </c>
      <c r="H45" s="58">
        <f t="shared" si="0"/>
        <v>0</v>
      </c>
      <c r="I45" s="55">
        <v>0.23</v>
      </c>
      <c r="J45" s="56">
        <f t="shared" si="2"/>
        <v>0</v>
      </c>
      <c r="K45" s="57">
        <f t="shared" si="3"/>
        <v>0</v>
      </c>
      <c r="L45" s="33"/>
      <c r="M45" s="33"/>
    </row>
    <row r="46" spans="1:13" ht="32.1" customHeight="1" x14ac:dyDescent="0.25">
      <c r="A46" s="6" t="s">
        <v>36</v>
      </c>
      <c r="B46" s="7" t="s">
        <v>92</v>
      </c>
      <c r="C46" s="14">
        <v>85</v>
      </c>
      <c r="D46" s="14" t="s">
        <v>82</v>
      </c>
      <c r="E46" s="14"/>
      <c r="F46" s="58">
        <v>0</v>
      </c>
      <c r="G46" s="59">
        <f t="shared" si="1"/>
        <v>0</v>
      </c>
      <c r="H46" s="58">
        <f t="shared" si="0"/>
        <v>0</v>
      </c>
      <c r="I46" s="55">
        <v>0.23</v>
      </c>
      <c r="J46" s="56">
        <f t="shared" si="2"/>
        <v>0</v>
      </c>
      <c r="K46" s="57">
        <f t="shared" si="3"/>
        <v>0</v>
      </c>
      <c r="L46" s="33"/>
      <c r="M46" s="33"/>
    </row>
    <row r="47" spans="1:13" ht="32.1" customHeight="1" x14ac:dyDescent="0.25">
      <c r="A47" s="6" t="s">
        <v>116</v>
      </c>
      <c r="B47" s="7" t="s">
        <v>72</v>
      </c>
      <c r="C47" s="14">
        <v>115</v>
      </c>
      <c r="D47" s="14" t="s">
        <v>84</v>
      </c>
      <c r="E47" s="14"/>
      <c r="F47" s="58">
        <v>0</v>
      </c>
      <c r="G47" s="59">
        <f t="shared" si="1"/>
        <v>0</v>
      </c>
      <c r="H47" s="58">
        <f t="shared" si="0"/>
        <v>0</v>
      </c>
      <c r="I47" s="55">
        <v>0.23</v>
      </c>
      <c r="J47" s="56">
        <f t="shared" si="2"/>
        <v>0</v>
      </c>
      <c r="K47" s="57">
        <f t="shared" si="3"/>
        <v>0</v>
      </c>
      <c r="L47" s="33"/>
      <c r="M47" s="33"/>
    </row>
    <row r="48" spans="1:13" ht="32.1" customHeight="1" x14ac:dyDescent="0.25">
      <c r="A48" s="9" t="s">
        <v>37</v>
      </c>
      <c r="B48" s="8" t="s">
        <v>106</v>
      </c>
      <c r="C48" s="14">
        <v>215</v>
      </c>
      <c r="D48" s="14" t="s">
        <v>84</v>
      </c>
      <c r="E48" s="14"/>
      <c r="F48" s="58">
        <v>0</v>
      </c>
      <c r="G48" s="59">
        <f t="shared" si="1"/>
        <v>0</v>
      </c>
      <c r="H48" s="58">
        <f t="shared" si="0"/>
        <v>0</v>
      </c>
      <c r="I48" s="55">
        <v>0.23</v>
      </c>
      <c r="J48" s="56">
        <f t="shared" si="2"/>
        <v>0</v>
      </c>
      <c r="K48" s="57">
        <f t="shared" si="3"/>
        <v>0</v>
      </c>
      <c r="L48" s="33"/>
      <c r="M48" s="33"/>
    </row>
    <row r="49" spans="1:55" ht="32.1" customHeight="1" x14ac:dyDescent="0.25">
      <c r="A49" s="14" t="s">
        <v>38</v>
      </c>
      <c r="B49" s="7" t="s">
        <v>73</v>
      </c>
      <c r="C49" s="14">
        <v>80</v>
      </c>
      <c r="D49" s="14" t="s">
        <v>84</v>
      </c>
      <c r="E49" s="14"/>
      <c r="F49" s="58">
        <v>0</v>
      </c>
      <c r="G49" s="59">
        <f t="shared" si="1"/>
        <v>0</v>
      </c>
      <c r="H49" s="58">
        <f t="shared" si="0"/>
        <v>0</v>
      </c>
      <c r="I49" s="55">
        <v>0.23</v>
      </c>
      <c r="J49" s="56">
        <f t="shared" si="2"/>
        <v>0</v>
      </c>
      <c r="K49" s="57">
        <f t="shared" si="3"/>
        <v>0</v>
      </c>
      <c r="L49" s="33"/>
      <c r="M49" s="33"/>
    </row>
    <row r="50" spans="1:55" ht="32.1" customHeight="1" x14ac:dyDescent="0.25">
      <c r="A50" s="6" t="s">
        <v>39</v>
      </c>
      <c r="B50" s="7" t="s">
        <v>60</v>
      </c>
      <c r="C50" s="14">
        <v>85</v>
      </c>
      <c r="D50" s="14" t="s">
        <v>84</v>
      </c>
      <c r="E50" s="14"/>
      <c r="F50" s="58">
        <v>0</v>
      </c>
      <c r="G50" s="59">
        <f t="shared" si="1"/>
        <v>0</v>
      </c>
      <c r="H50" s="58">
        <f t="shared" si="0"/>
        <v>0</v>
      </c>
      <c r="I50" s="55">
        <v>0.23</v>
      </c>
      <c r="J50" s="56">
        <f t="shared" si="2"/>
        <v>0</v>
      </c>
      <c r="K50" s="57">
        <f t="shared" si="3"/>
        <v>0</v>
      </c>
      <c r="L50" s="33"/>
      <c r="M50" s="33"/>
    </row>
    <row r="51" spans="1:55" ht="32.1" customHeight="1" x14ac:dyDescent="0.25">
      <c r="A51" s="6" t="s">
        <v>40</v>
      </c>
      <c r="B51" s="7" t="s">
        <v>74</v>
      </c>
      <c r="C51" s="14">
        <v>20</v>
      </c>
      <c r="D51" s="14" t="s">
        <v>84</v>
      </c>
      <c r="E51" s="14"/>
      <c r="F51" s="58">
        <v>0</v>
      </c>
      <c r="G51" s="59">
        <f t="shared" si="1"/>
        <v>0</v>
      </c>
      <c r="H51" s="58">
        <f t="shared" si="0"/>
        <v>0</v>
      </c>
      <c r="I51" s="55">
        <v>0.23</v>
      </c>
      <c r="J51" s="56">
        <f t="shared" si="2"/>
        <v>0</v>
      </c>
      <c r="K51" s="57">
        <f t="shared" si="3"/>
        <v>0</v>
      </c>
      <c r="L51" s="33"/>
      <c r="M51" s="33"/>
    </row>
    <row r="52" spans="1:55" ht="32.1" customHeight="1" x14ac:dyDescent="0.25">
      <c r="A52" s="6" t="s">
        <v>41</v>
      </c>
      <c r="B52" s="7" t="s">
        <v>87</v>
      </c>
      <c r="C52" s="14">
        <v>20</v>
      </c>
      <c r="D52" s="14" t="s">
        <v>84</v>
      </c>
      <c r="E52" s="14"/>
      <c r="F52" s="58">
        <v>0</v>
      </c>
      <c r="G52" s="59">
        <f t="shared" si="1"/>
        <v>0</v>
      </c>
      <c r="H52" s="58">
        <f t="shared" si="0"/>
        <v>0</v>
      </c>
      <c r="I52" s="55">
        <v>0.23</v>
      </c>
      <c r="J52" s="56">
        <f t="shared" si="2"/>
        <v>0</v>
      </c>
      <c r="K52" s="57">
        <f t="shared" si="3"/>
        <v>0</v>
      </c>
      <c r="L52" s="33"/>
      <c r="M52" s="33"/>
    </row>
    <row r="53" spans="1:55" ht="32.1" customHeight="1" x14ac:dyDescent="0.25">
      <c r="A53" s="6" t="s">
        <v>42</v>
      </c>
      <c r="B53" s="7" t="s">
        <v>75</v>
      </c>
      <c r="C53" s="14">
        <v>40</v>
      </c>
      <c r="D53" s="14" t="s">
        <v>113</v>
      </c>
      <c r="E53" s="14"/>
      <c r="F53" s="58">
        <v>0</v>
      </c>
      <c r="G53" s="59">
        <f t="shared" si="1"/>
        <v>0</v>
      </c>
      <c r="H53" s="58">
        <f t="shared" si="0"/>
        <v>0</v>
      </c>
      <c r="I53" s="55">
        <v>0.23</v>
      </c>
      <c r="J53" s="56">
        <f t="shared" si="2"/>
        <v>0</v>
      </c>
      <c r="K53" s="57">
        <f t="shared" si="3"/>
        <v>0</v>
      </c>
      <c r="L53" s="33"/>
      <c r="M53" s="33"/>
    </row>
    <row r="54" spans="1:55" ht="32.1" customHeight="1" x14ac:dyDescent="0.25">
      <c r="A54" s="6" t="s">
        <v>43</v>
      </c>
      <c r="B54" s="8" t="s">
        <v>107</v>
      </c>
      <c r="C54" s="15">
        <v>50</v>
      </c>
      <c r="D54" s="14" t="s">
        <v>114</v>
      </c>
      <c r="E54" s="14"/>
      <c r="F54" s="58">
        <v>0</v>
      </c>
      <c r="G54" s="59">
        <f t="shared" si="1"/>
        <v>0</v>
      </c>
      <c r="H54" s="58">
        <f t="shared" si="0"/>
        <v>0</v>
      </c>
      <c r="I54" s="55">
        <v>0.23</v>
      </c>
      <c r="J54" s="56">
        <f t="shared" si="2"/>
        <v>0</v>
      </c>
      <c r="K54" s="57">
        <f t="shared" si="3"/>
        <v>0</v>
      </c>
      <c r="L54" s="33"/>
      <c r="M54" s="33"/>
    </row>
    <row r="55" spans="1:55" ht="32.1" customHeight="1" x14ac:dyDescent="0.25">
      <c r="A55" s="6" t="s">
        <v>44</v>
      </c>
      <c r="B55" s="7" t="s">
        <v>108</v>
      </c>
      <c r="C55" s="14">
        <v>30</v>
      </c>
      <c r="D55" s="14" t="s">
        <v>114</v>
      </c>
      <c r="E55" s="14"/>
      <c r="F55" s="58">
        <v>0</v>
      </c>
      <c r="G55" s="59">
        <f t="shared" si="1"/>
        <v>0</v>
      </c>
      <c r="H55" s="58">
        <f t="shared" si="0"/>
        <v>0</v>
      </c>
      <c r="I55" s="55">
        <v>0.23</v>
      </c>
      <c r="J55" s="56">
        <f t="shared" si="2"/>
        <v>0</v>
      </c>
      <c r="K55" s="57">
        <f t="shared" si="3"/>
        <v>0</v>
      </c>
      <c r="L55" s="33"/>
      <c r="M55" s="33"/>
    </row>
    <row r="56" spans="1:55" ht="32.1" customHeight="1" x14ac:dyDescent="0.25">
      <c r="A56" s="6" t="s">
        <v>45</v>
      </c>
      <c r="B56" s="7" t="s">
        <v>95</v>
      </c>
      <c r="C56" s="15">
        <v>15</v>
      </c>
      <c r="D56" s="14" t="s">
        <v>82</v>
      </c>
      <c r="E56" s="14"/>
      <c r="F56" s="58">
        <v>0</v>
      </c>
      <c r="G56" s="59">
        <f t="shared" si="1"/>
        <v>0</v>
      </c>
      <c r="H56" s="58">
        <f t="shared" si="0"/>
        <v>0</v>
      </c>
      <c r="I56" s="55">
        <v>0.23</v>
      </c>
      <c r="J56" s="56">
        <f t="shared" si="2"/>
        <v>0</v>
      </c>
      <c r="K56" s="57">
        <f t="shared" si="3"/>
        <v>0</v>
      </c>
      <c r="L56" s="33"/>
      <c r="M56" s="33"/>
    </row>
    <row r="57" spans="1:55" ht="32.1" customHeight="1" x14ac:dyDescent="0.25">
      <c r="A57" s="6" t="s">
        <v>46</v>
      </c>
      <c r="B57" s="7" t="s">
        <v>109</v>
      </c>
      <c r="C57" s="14">
        <v>70</v>
      </c>
      <c r="D57" s="14" t="s">
        <v>85</v>
      </c>
      <c r="E57" s="14"/>
      <c r="F57" s="58">
        <v>0</v>
      </c>
      <c r="G57" s="59">
        <f t="shared" si="1"/>
        <v>0</v>
      </c>
      <c r="H57" s="58">
        <f t="shared" si="0"/>
        <v>0</v>
      </c>
      <c r="I57" s="55">
        <v>0.23</v>
      </c>
      <c r="J57" s="56">
        <f t="shared" si="2"/>
        <v>0</v>
      </c>
      <c r="K57" s="57">
        <f t="shared" si="3"/>
        <v>0</v>
      </c>
      <c r="L57" s="33"/>
      <c r="M57" s="33"/>
    </row>
    <row r="58" spans="1:55" ht="32.1" customHeight="1" x14ac:dyDescent="0.25">
      <c r="A58" s="6" t="s">
        <v>47</v>
      </c>
      <c r="B58" s="7" t="s">
        <v>51</v>
      </c>
      <c r="C58" s="14">
        <v>1600</v>
      </c>
      <c r="D58" s="14" t="s">
        <v>82</v>
      </c>
      <c r="E58" s="14"/>
      <c r="F58" s="58">
        <v>0</v>
      </c>
      <c r="G58" s="59">
        <f t="shared" si="1"/>
        <v>0</v>
      </c>
      <c r="H58" s="58">
        <f t="shared" si="0"/>
        <v>0</v>
      </c>
      <c r="I58" s="55">
        <v>0.23</v>
      </c>
      <c r="J58" s="56">
        <f t="shared" si="2"/>
        <v>0</v>
      </c>
      <c r="K58" s="57">
        <f t="shared" si="3"/>
        <v>0</v>
      </c>
      <c r="L58" s="33"/>
      <c r="M58" s="33"/>
    </row>
    <row r="59" spans="1:55" ht="32.1" customHeight="1" x14ac:dyDescent="0.25">
      <c r="A59" s="6" t="s">
        <v>48</v>
      </c>
      <c r="B59" s="35" t="s">
        <v>94</v>
      </c>
      <c r="C59" s="14">
        <v>1800</v>
      </c>
      <c r="D59" s="14" t="s">
        <v>82</v>
      </c>
      <c r="E59" s="14"/>
      <c r="F59" s="58">
        <v>0</v>
      </c>
      <c r="G59" s="59">
        <f t="shared" si="1"/>
        <v>0</v>
      </c>
      <c r="H59" s="58">
        <f t="shared" si="0"/>
        <v>0</v>
      </c>
      <c r="I59" s="55">
        <v>0.23</v>
      </c>
      <c r="J59" s="56">
        <f t="shared" si="2"/>
        <v>0</v>
      </c>
      <c r="K59" s="57">
        <f t="shared" si="3"/>
        <v>0</v>
      </c>
      <c r="L59" s="33"/>
      <c r="M59" s="33"/>
    </row>
    <row r="60" spans="1:55" ht="32.1" customHeight="1" x14ac:dyDescent="0.25">
      <c r="A60" s="6" t="s">
        <v>78</v>
      </c>
      <c r="B60" s="7" t="s">
        <v>93</v>
      </c>
      <c r="C60" s="14">
        <v>3000</v>
      </c>
      <c r="D60" s="14" t="s">
        <v>82</v>
      </c>
      <c r="E60" s="14"/>
      <c r="F60" s="58">
        <v>0</v>
      </c>
      <c r="G60" s="59">
        <f t="shared" si="1"/>
        <v>0</v>
      </c>
      <c r="H60" s="58">
        <f t="shared" si="0"/>
        <v>0</v>
      </c>
      <c r="I60" s="55">
        <v>0.23</v>
      </c>
      <c r="J60" s="56">
        <f t="shared" si="2"/>
        <v>0</v>
      </c>
      <c r="K60" s="57">
        <f t="shared" si="3"/>
        <v>0</v>
      </c>
      <c r="L60" s="33"/>
      <c r="M60" s="33"/>
    </row>
    <row r="61" spans="1:55" ht="32.1" customHeight="1" x14ac:dyDescent="0.25">
      <c r="A61" s="6" t="s">
        <v>79</v>
      </c>
      <c r="B61" s="7" t="s">
        <v>61</v>
      </c>
      <c r="C61" s="14">
        <v>120</v>
      </c>
      <c r="D61" s="14" t="s">
        <v>82</v>
      </c>
      <c r="E61" s="14"/>
      <c r="F61" s="58">
        <v>0</v>
      </c>
      <c r="G61" s="59">
        <f t="shared" si="1"/>
        <v>0</v>
      </c>
      <c r="H61" s="58">
        <f t="shared" si="0"/>
        <v>0</v>
      </c>
      <c r="I61" s="55">
        <v>0.23</v>
      </c>
      <c r="J61" s="56">
        <f t="shared" si="2"/>
        <v>0</v>
      </c>
      <c r="K61" s="57">
        <f t="shared" si="3"/>
        <v>0</v>
      </c>
      <c r="L61" s="33"/>
      <c r="M61" s="33"/>
    </row>
    <row r="62" spans="1:55" ht="32.1" customHeight="1" x14ac:dyDescent="0.25">
      <c r="A62" s="6" t="s">
        <v>80</v>
      </c>
      <c r="B62" s="7" t="s">
        <v>110</v>
      </c>
      <c r="C62" s="14">
        <v>30</v>
      </c>
      <c r="D62" s="14" t="s">
        <v>82</v>
      </c>
      <c r="E62" s="14"/>
      <c r="F62" s="58">
        <v>0</v>
      </c>
      <c r="G62" s="59">
        <f t="shared" si="1"/>
        <v>0</v>
      </c>
      <c r="H62" s="58">
        <f t="shared" si="0"/>
        <v>0</v>
      </c>
      <c r="I62" s="55">
        <v>0.23</v>
      </c>
      <c r="J62" s="56">
        <f t="shared" si="2"/>
        <v>0</v>
      </c>
      <c r="K62" s="57">
        <f t="shared" si="3"/>
        <v>0</v>
      </c>
      <c r="L62" s="33"/>
      <c r="M62" s="33"/>
    </row>
    <row r="63" spans="1:55" ht="31.5" customHeight="1" x14ac:dyDescent="0.25">
      <c r="A63" s="45" t="s">
        <v>81</v>
      </c>
      <c r="B63" s="35" t="s">
        <v>115</v>
      </c>
      <c r="C63" s="46">
        <v>5</v>
      </c>
      <c r="D63" s="46" t="s">
        <v>82</v>
      </c>
      <c r="E63" s="46"/>
      <c r="F63" s="58">
        <v>0</v>
      </c>
      <c r="G63" s="59">
        <f t="shared" si="1"/>
        <v>0</v>
      </c>
      <c r="H63" s="58">
        <f t="shared" si="0"/>
        <v>0</v>
      </c>
      <c r="I63" s="55">
        <v>0.23</v>
      </c>
      <c r="J63" s="56">
        <f t="shared" si="2"/>
        <v>0</v>
      </c>
      <c r="K63" s="57">
        <f t="shared" si="3"/>
        <v>0</v>
      </c>
      <c r="L63" s="33"/>
      <c r="M63" s="33"/>
    </row>
    <row r="64" spans="1:55" s="2" customFormat="1" ht="30" customHeight="1" thickBot="1" x14ac:dyDescent="0.4">
      <c r="A64" s="6" t="s">
        <v>117</v>
      </c>
      <c r="B64" s="49" t="s">
        <v>118</v>
      </c>
      <c r="C64" s="46">
        <v>5</v>
      </c>
      <c r="D64" s="46" t="s">
        <v>82</v>
      </c>
      <c r="E64" s="50"/>
      <c r="F64" s="58">
        <v>0</v>
      </c>
      <c r="G64" s="59">
        <f t="shared" si="1"/>
        <v>0</v>
      </c>
      <c r="H64" s="58">
        <f t="shared" si="0"/>
        <v>0</v>
      </c>
      <c r="I64" s="55">
        <v>0.23</v>
      </c>
      <c r="J64" s="56">
        <f t="shared" si="2"/>
        <v>0</v>
      </c>
      <c r="K64" s="57">
        <f t="shared" si="3"/>
        <v>0</v>
      </c>
      <c r="L64" s="32"/>
      <c r="M64" s="32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ht="30" customHeight="1" thickBot="1" x14ac:dyDescent="0.35">
      <c r="A65" s="47" t="s">
        <v>88</v>
      </c>
      <c r="B65" s="48"/>
      <c r="C65" s="53"/>
      <c r="D65" s="54"/>
      <c r="E65" s="54"/>
      <c r="F65" s="60">
        <f>SUM(F11:F64)</f>
        <v>0</v>
      </c>
      <c r="G65" s="60">
        <f>SUM(G11:G64)</f>
        <v>0</v>
      </c>
      <c r="H65" s="60">
        <f>SUM(H11:H64)</f>
        <v>0</v>
      </c>
      <c r="I65" s="61">
        <v>0.23</v>
      </c>
      <c r="J65" s="60">
        <f>SUM(J11:J64)</f>
        <v>0</v>
      </c>
      <c r="K65" s="60">
        <f>SUM(K11:K64)</f>
        <v>0</v>
      </c>
      <c r="L65" s="32"/>
      <c r="M65" s="32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ht="51" customHeight="1" x14ac:dyDescent="0.25">
      <c r="A66" s="36" t="str">
        <f>[1]Arkusz1!$A$64</f>
        <v>Wartość brutto słownie: …………………………………………………………………………………………………………………………………………./ 100</v>
      </c>
      <c r="B66" s="38"/>
      <c r="C66" s="51"/>
      <c r="D66" s="51"/>
      <c r="E66" s="52"/>
      <c r="F66" s="65"/>
      <c r="G66" s="66"/>
      <c r="H66" s="66"/>
      <c r="I66" s="66"/>
      <c r="J66" s="66"/>
      <c r="K66" s="67"/>
      <c r="L66" s="33"/>
      <c r="M66" s="33"/>
    </row>
    <row r="67" spans="1:55" ht="23.25" customHeight="1" x14ac:dyDescent="0.25">
      <c r="A67" s="37" t="s">
        <v>89</v>
      </c>
      <c r="B67" s="40"/>
      <c r="C67" s="40"/>
      <c r="D67" s="40"/>
      <c r="E67" s="81" t="s">
        <v>134</v>
      </c>
      <c r="F67" s="75"/>
      <c r="G67" s="75"/>
      <c r="H67" s="75"/>
      <c r="I67" s="75"/>
      <c r="J67" s="75"/>
      <c r="K67" s="76"/>
      <c r="L67" s="33"/>
      <c r="M67" s="33"/>
    </row>
    <row r="68" spans="1:55" ht="21" customHeight="1" x14ac:dyDescent="0.25">
      <c r="A68" s="39"/>
      <c r="B68" s="42"/>
      <c r="C68" s="42"/>
      <c r="D68" s="42"/>
      <c r="E68" s="77"/>
      <c r="F68" s="77"/>
      <c r="G68" s="77"/>
      <c r="H68" s="77"/>
      <c r="I68" s="77"/>
      <c r="J68" s="77"/>
      <c r="K68" s="78"/>
      <c r="L68" s="33"/>
      <c r="M68" s="33"/>
    </row>
    <row r="69" spans="1:55" ht="21" customHeight="1" x14ac:dyDescent="0.25">
      <c r="A69" s="41"/>
      <c r="B69" s="42"/>
      <c r="C69" s="42"/>
      <c r="D69" s="42"/>
      <c r="E69" s="77"/>
      <c r="F69" s="77"/>
      <c r="G69" s="77"/>
      <c r="H69" s="77"/>
      <c r="I69" s="77"/>
      <c r="J69" s="77"/>
      <c r="K69" s="78"/>
    </row>
    <row r="70" spans="1:55" ht="21" customHeight="1" x14ac:dyDescent="0.25">
      <c r="A70" s="41"/>
      <c r="B70" s="42"/>
      <c r="C70" s="42"/>
      <c r="D70" s="42"/>
      <c r="E70" s="77"/>
      <c r="F70" s="77"/>
      <c r="G70" s="77"/>
      <c r="H70" s="77"/>
      <c r="I70" s="77"/>
      <c r="J70" s="77"/>
      <c r="K70" s="78"/>
    </row>
    <row r="71" spans="1:55" ht="18.75" customHeight="1" thickBot="1" x14ac:dyDescent="0.3">
      <c r="A71" s="41"/>
      <c r="B71" s="44"/>
      <c r="C71" s="44"/>
      <c r="D71" s="44"/>
      <c r="E71" s="79"/>
      <c r="F71" s="79"/>
      <c r="G71" s="79"/>
      <c r="H71" s="79"/>
      <c r="I71" s="79"/>
      <c r="J71" s="79"/>
      <c r="K71" s="80"/>
    </row>
    <row r="72" spans="1:55" ht="49.5" customHeight="1" thickBot="1" x14ac:dyDescent="0.3">
      <c r="A72" s="43"/>
      <c r="B72" s="63"/>
      <c r="C72" s="63"/>
      <c r="D72" s="63"/>
      <c r="E72" s="63"/>
      <c r="F72" s="63"/>
      <c r="G72" s="63"/>
      <c r="H72" s="63"/>
      <c r="I72" s="16"/>
    </row>
    <row r="73" spans="1:55" ht="15" customHeight="1" x14ac:dyDescent="0.25">
      <c r="A73" s="17"/>
      <c r="B73" s="63"/>
      <c r="C73" s="63"/>
      <c r="D73" s="63"/>
      <c r="E73" s="63"/>
      <c r="F73" s="63"/>
      <c r="G73" s="63"/>
      <c r="H73" s="63"/>
      <c r="I73" s="16"/>
    </row>
    <row r="74" spans="1:55" ht="15" customHeight="1" x14ac:dyDescent="0.25">
      <c r="A74" s="17"/>
      <c r="B74" s="63"/>
      <c r="C74" s="63"/>
      <c r="D74" s="63"/>
      <c r="E74" s="63"/>
      <c r="F74" s="63"/>
      <c r="G74" s="63"/>
      <c r="H74" s="63"/>
      <c r="I74" s="16"/>
    </row>
    <row r="75" spans="1:55" ht="19.5" customHeight="1" x14ac:dyDescent="0.25">
      <c r="A75" s="17"/>
      <c r="B75" s="17"/>
      <c r="C75" s="17"/>
      <c r="D75" s="17"/>
      <c r="E75" s="17"/>
      <c r="F75" s="17"/>
      <c r="G75" s="17"/>
      <c r="H75" s="17"/>
      <c r="I75" s="16"/>
    </row>
    <row r="76" spans="1:55" ht="55.5" customHeight="1" x14ac:dyDescent="0.25">
      <c r="A76" s="17"/>
      <c r="B76" s="17"/>
      <c r="C76" s="17"/>
      <c r="D76" s="17"/>
      <c r="E76" s="17"/>
      <c r="F76" s="17"/>
      <c r="G76" s="17"/>
      <c r="H76" s="17"/>
      <c r="I76" s="16"/>
    </row>
    <row r="77" spans="1:55" ht="21" customHeight="1" x14ac:dyDescent="0.25">
      <c r="A77" s="17"/>
      <c r="B77" s="17"/>
      <c r="C77" s="17"/>
      <c r="D77" s="17"/>
      <c r="E77" s="17"/>
      <c r="F77" s="17"/>
      <c r="G77" s="17"/>
      <c r="H77" s="17"/>
      <c r="I77" s="16"/>
    </row>
    <row r="78" spans="1:55" ht="25.5" customHeight="1" x14ac:dyDescent="0.25">
      <c r="A78" s="17"/>
      <c r="B78" s="17"/>
      <c r="C78" s="17"/>
      <c r="D78" s="17"/>
      <c r="E78" s="17"/>
      <c r="F78" s="17"/>
      <c r="G78" s="17"/>
      <c r="H78" s="17"/>
      <c r="I78" s="16"/>
    </row>
    <row r="79" spans="1:55" ht="29.25" customHeight="1" x14ac:dyDescent="0.25">
      <c r="A79" s="17"/>
      <c r="B79" s="17"/>
      <c r="C79" s="17"/>
      <c r="D79" s="17"/>
      <c r="E79" s="17"/>
      <c r="F79" s="17"/>
      <c r="G79" s="17"/>
      <c r="H79" s="17"/>
      <c r="I79" s="16"/>
    </row>
    <row r="80" spans="1:55" x14ac:dyDescent="0.25">
      <c r="A80" s="17"/>
      <c r="B80" s="17"/>
      <c r="C80" s="17"/>
      <c r="D80" s="17"/>
      <c r="E80" s="17"/>
      <c r="F80" s="17"/>
      <c r="G80" s="17"/>
      <c r="H80" s="17"/>
      <c r="I80" s="16"/>
    </row>
    <row r="81" spans="1:9" ht="9" customHeight="1" x14ac:dyDescent="0.25">
      <c r="A81" s="17"/>
      <c r="B81" s="17"/>
      <c r="C81" s="17"/>
      <c r="D81" s="17"/>
      <c r="E81" s="17"/>
      <c r="F81" s="17"/>
      <c r="G81" s="17"/>
      <c r="H81" s="17"/>
      <c r="I81" s="16"/>
    </row>
    <row r="82" spans="1:9" ht="15" hidden="1" customHeight="1" x14ac:dyDescent="0.25">
      <c r="A82" s="17"/>
      <c r="B82" s="17"/>
      <c r="C82" s="17"/>
      <c r="D82" s="17"/>
      <c r="E82" s="17"/>
      <c r="F82" s="17"/>
      <c r="G82" s="17"/>
      <c r="H82" s="17"/>
    </row>
    <row r="83" spans="1:9" ht="15" hidden="1" customHeight="1" x14ac:dyDescent="0.25">
      <c r="A83" s="17"/>
      <c r="B83" s="17"/>
      <c r="C83" s="17"/>
      <c r="D83" s="17"/>
      <c r="E83" s="17"/>
      <c r="F83" s="17"/>
      <c r="G83" s="17"/>
      <c r="H83" s="17"/>
    </row>
    <row r="84" spans="1:9" ht="10.5" customHeight="1" x14ac:dyDescent="0.25">
      <c r="A84" s="17"/>
      <c r="B84" s="17"/>
      <c r="C84" s="17"/>
      <c r="D84" s="17"/>
      <c r="E84" s="17"/>
      <c r="F84" s="17"/>
      <c r="G84" s="17"/>
      <c r="H84" s="17"/>
    </row>
    <row r="85" spans="1:9" ht="15" hidden="1" customHeight="1" x14ac:dyDescent="0.25">
      <c r="A85" s="17"/>
      <c r="B85" s="17"/>
      <c r="C85" s="17"/>
      <c r="D85" s="17"/>
      <c r="E85" s="17"/>
      <c r="F85" s="17"/>
      <c r="G85" s="17"/>
      <c r="H85" s="17"/>
    </row>
    <row r="86" spans="1:9" ht="12.75" hidden="1" customHeight="1" x14ac:dyDescent="0.25">
      <c r="A86" s="17"/>
      <c r="B86" s="17"/>
      <c r="C86" s="17"/>
      <c r="D86" s="17"/>
      <c r="E86" s="17"/>
      <c r="F86" s="17"/>
      <c r="G86" s="17"/>
      <c r="H86" s="17"/>
    </row>
    <row r="87" spans="1:9" ht="15" hidden="1" customHeight="1" x14ac:dyDescent="0.25">
      <c r="A87" s="17"/>
      <c r="B87" s="17"/>
      <c r="C87" s="17"/>
      <c r="D87" s="17"/>
      <c r="E87" s="17"/>
      <c r="F87" s="17"/>
      <c r="G87" s="17"/>
      <c r="H87" s="17"/>
    </row>
    <row r="88" spans="1:9" ht="15" hidden="1" customHeight="1" x14ac:dyDescent="0.25">
      <c r="A88" s="17"/>
      <c r="B88" s="17"/>
      <c r="C88" s="17"/>
      <c r="D88" s="17"/>
      <c r="E88" s="17"/>
      <c r="F88" s="17"/>
      <c r="G88" s="17"/>
      <c r="H88" s="17"/>
    </row>
    <row r="89" spans="1:9" ht="15" customHeight="1" x14ac:dyDescent="0.25">
      <c r="A89" s="17"/>
      <c r="B89" s="17"/>
      <c r="C89" s="17"/>
      <c r="D89" s="17"/>
      <c r="E89" s="17"/>
      <c r="F89" s="17"/>
      <c r="G89" s="17"/>
      <c r="H89" s="17"/>
    </row>
    <row r="90" spans="1:9" ht="15" customHeight="1" x14ac:dyDescent="0.25">
      <c r="A90" s="17"/>
      <c r="B90" s="17"/>
      <c r="C90" s="17"/>
      <c r="D90" s="17"/>
      <c r="E90" s="17"/>
      <c r="F90" s="17"/>
      <c r="G90" s="17"/>
      <c r="H90" s="17"/>
    </row>
    <row r="91" spans="1:9" ht="15" customHeight="1" x14ac:dyDescent="0.25">
      <c r="A91" s="17"/>
      <c r="B91" s="17"/>
      <c r="C91" s="17"/>
      <c r="D91" s="17"/>
      <c r="E91" s="17"/>
      <c r="F91" s="17"/>
      <c r="G91" s="17"/>
      <c r="H91" s="17"/>
    </row>
    <row r="92" spans="1:9" x14ac:dyDescent="0.25">
      <c r="A92" s="17"/>
      <c r="B92" s="18"/>
      <c r="C92" s="18"/>
      <c r="D92" s="18"/>
      <c r="E92" s="18"/>
      <c r="F92" s="18"/>
      <c r="G92" s="18"/>
      <c r="H92" s="18"/>
    </row>
    <row r="93" spans="1:9" x14ac:dyDescent="0.25">
      <c r="A93" s="18"/>
      <c r="B93" s="19"/>
      <c r="C93" s="19"/>
      <c r="D93" s="19"/>
      <c r="E93" s="19"/>
      <c r="F93" s="19"/>
      <c r="G93" s="19"/>
      <c r="H93" s="19"/>
    </row>
    <row r="94" spans="1:9" x14ac:dyDescent="0.25">
      <c r="A94" s="19"/>
    </row>
  </sheetData>
  <mergeCells count="10">
    <mergeCell ref="B72:H74"/>
    <mergeCell ref="A3:K3"/>
    <mergeCell ref="F66:K66"/>
    <mergeCell ref="I9:J9"/>
    <mergeCell ref="K9:K10"/>
    <mergeCell ref="A7:H7"/>
    <mergeCell ref="A4:B4"/>
    <mergeCell ref="A5:H6"/>
    <mergeCell ref="A8:H9"/>
    <mergeCell ref="E67:K71"/>
  </mergeCells>
  <pageMargins left="0.23622047244094491" right="0.23622047244094491" top="0.74803149606299213" bottom="0.74803149606299213" header="0.31496062992125984" footer="0.31496062992125984"/>
  <pageSetup paperSize="8" scale="2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5E90B0B-7867-4FCB-8485-79F41B2459F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2025-04-15T12:13:56Z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774ee7f6-e385-4af2-be84-cd2420ad6a81</vt:lpwstr>
  </property>
  <property fmtid="{D5CDD505-2E9C-101B-9397-08002B2CF9AE}" pid="3" name="bjSaver">
    <vt:lpwstr>Mpt/Y+xBu9zEoDBs51d70BXrQq0iflzg</vt:lpwstr>
  </property>
  <property fmtid="{D5CDD505-2E9C-101B-9397-08002B2CF9AE}" pid="4" name="bjDocumentSecurityLabel">
    <vt:lpwstr>[d7220eed-17a6-431d-810c-83a0ddfed893]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s5636:Creator type=IP">
    <vt:lpwstr>10.60.124.141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</Properties>
</file>