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41\Projekty\Zamowienia\Przetargi 2025\Przetargi\FR Środki ochrony roślin\"/>
    </mc:Choice>
  </mc:AlternateContent>
  <xr:revisionPtr revIDLastSave="0" documentId="13_ncr:1_{99A46C50-2BCA-4BC9-93BC-139A5FDF3311}" xr6:coauthVersionLast="36" xr6:coauthVersionMax="36" xr10:uidLastSave="{00000000-0000-0000-0000-000000000000}"/>
  <bookViews>
    <workbookView xWindow="0" yWindow="0" windowWidth="28800" windowHeight="11625" tabRatio="686" xr2:uid="{00000000-000D-0000-FFFF-FFFF00000000}"/>
  </bookViews>
  <sheets>
    <sheet name="formularz asortymentowo-cenowy" sheetId="8" r:id="rId1"/>
  </sheets>
  <definedNames>
    <definedName name="_xlnm.Print_Area" localSheetId="0">'formularz asortymentowo-cenowy'!$A$4:$N$27</definedName>
  </definedNames>
  <calcPr calcId="191029"/>
</workbook>
</file>

<file path=xl/calcChain.xml><?xml version="1.0" encoding="utf-8"?>
<calcChain xmlns="http://schemas.openxmlformats.org/spreadsheetml/2006/main">
  <c r="J22" i="8" l="1"/>
  <c r="J23" i="8"/>
  <c r="J24" i="8"/>
  <c r="J25" i="8"/>
  <c r="J21" i="8"/>
  <c r="J16" i="8"/>
  <c r="J17" i="8"/>
  <c r="J18" i="8"/>
  <c r="J19" i="8"/>
  <c r="J15" i="8"/>
  <c r="J13" i="8"/>
  <c r="J10" i="8"/>
  <c r="J11" i="8"/>
  <c r="J9" i="8"/>
  <c r="J27" i="8" l="1"/>
  <c r="L25" i="8"/>
  <c r="M25" i="8" s="1"/>
  <c r="L24" i="8"/>
  <c r="M24" i="8" s="1"/>
  <c r="L22" i="8"/>
  <c r="M22" i="8" s="1"/>
  <c r="L23" i="8"/>
  <c r="M23" i="8" s="1"/>
  <c r="L21" i="8"/>
  <c r="M21" i="8" s="1"/>
  <c r="L16" i="8" l="1"/>
  <c r="M16" i="8" s="1"/>
  <c r="L19" i="8" l="1"/>
  <c r="M19" i="8" s="1"/>
  <c r="L15" i="8"/>
  <c r="M15" i="8" s="1"/>
  <c r="L13" i="8"/>
  <c r="M13" i="8" s="1"/>
  <c r="L17" i="8" l="1"/>
  <c r="M17" i="8" s="1"/>
  <c r="L10" i="8"/>
  <c r="M10" i="8" s="1"/>
  <c r="L9" i="8"/>
  <c r="M9" i="8" s="1"/>
  <c r="L18" i="8"/>
  <c r="M18" i="8" s="1"/>
  <c r="L11" i="8"/>
  <c r="M11" i="8" s="1"/>
  <c r="L27" i="8" l="1"/>
  <c r="M27" i="8" s="1"/>
</calcChain>
</file>

<file path=xl/sharedStrings.xml><?xml version="1.0" encoding="utf-8"?>
<sst xmlns="http://schemas.openxmlformats.org/spreadsheetml/2006/main" count="101" uniqueCount="66">
  <si>
    <t>L.p.</t>
  </si>
  <si>
    <t>VAT %</t>
  </si>
  <si>
    <t>jedn. miary</t>
  </si>
  <si>
    <t>Parametry wymagane</t>
  </si>
  <si>
    <t xml:space="preserve">Wartość  VAT              </t>
  </si>
  <si>
    <t>L</t>
  </si>
  <si>
    <t>kg</t>
  </si>
  <si>
    <t>Nazwa przedmiotu zamówienia</t>
  </si>
  <si>
    <r>
      <t xml:space="preserve">WYPEŁNIA WYKONAWCA                                                                     W niniejszej kolumnie Wykonawca </t>
    </r>
    <r>
      <rPr>
        <b/>
        <u/>
        <sz val="11"/>
        <color indexed="10"/>
        <rFont val="Arial Narrow"/>
        <family val="2"/>
        <charset val="238"/>
      </rPr>
      <t>musi złożyć oświadczenie minimum w zakresie</t>
    </r>
    <r>
      <rPr>
        <b/>
        <sz val="11"/>
        <color indexed="10"/>
        <rFont val="Arial Narrow"/>
        <family val="2"/>
        <charset val="238"/>
      </rPr>
      <t xml:space="preserve">:                                                                                      -  </t>
    </r>
    <r>
      <rPr>
        <b/>
        <sz val="10"/>
        <color indexed="10"/>
        <rFont val="Arial Narrow"/>
        <family val="2"/>
        <charset val="238"/>
      </rPr>
      <t xml:space="preserve">nazwy producenta;                                                                                                  -  nazwy oferowanego towaru;                                                       </t>
    </r>
  </si>
  <si>
    <t>Producent: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 oferowanego towaru:</t>
  </si>
  <si>
    <t>UWAGI</t>
  </si>
  <si>
    <t>DOKUMENT NALEŻY PODPISAĆ KWALIFIKOWANYM PODPISEM ELEKTRONICZNYM, PODPISEM ZAUFANYM LUB PODPISEM OSOBISTYM</t>
  </si>
  <si>
    <t xml:space="preserve">                   </t>
  </si>
  <si>
    <t xml:space="preserve">             </t>
  </si>
  <si>
    <r>
      <t>2. Środki ochrony roślin winny posiadać minimum</t>
    </r>
    <r>
      <rPr>
        <b/>
        <sz val="11"/>
        <color rgb="FF000000"/>
        <rFont val="Arial Narrow"/>
        <family val="2"/>
        <charset val="238"/>
      </rPr>
      <t xml:space="preserve"> 6 miesięczny</t>
    </r>
    <r>
      <rPr>
        <sz val="11"/>
        <color rgb="FF000000"/>
        <rFont val="Arial Narrow"/>
        <family val="2"/>
        <charset val="238"/>
      </rPr>
      <t xml:space="preserve"> okres przydatności do użycia, liczony od dnia dostawy.</t>
    </r>
  </si>
  <si>
    <r>
      <t xml:space="preserve">3. Termin realizacji nie później niż </t>
    </r>
    <r>
      <rPr>
        <b/>
        <sz val="11"/>
        <rFont val="Arial Narrow"/>
        <family val="2"/>
        <charset val="238"/>
      </rPr>
      <t>7 dni robocze</t>
    </r>
    <r>
      <rPr>
        <sz val="11"/>
        <rFont val="Arial Narrow"/>
        <family val="2"/>
        <charset val="238"/>
      </rPr>
      <t xml:space="preserve"> od dnia zawarcia umowy.</t>
    </r>
  </si>
  <si>
    <t>5. Wielkość opakowań Środków Ochrony Roślin nie może przekraczać 20L lub 20kg</t>
  </si>
  <si>
    <t xml:space="preserve">Wartość netto           </t>
  </si>
  <si>
    <t xml:space="preserve">Wartość  brutto            </t>
  </si>
  <si>
    <t>Środek chwastobójczy</t>
  </si>
  <si>
    <t>Środek grzybobójczy</t>
  </si>
  <si>
    <t>Środek chwastobójczy, formulacja WG.                                             Zawartość substancji czynnej:
metrybuzyna (związek z grupy triazynonów) - 140 g/kg
flufenacet (związek z grupy oksyacetamidów) - 420 g/kg                                                           Zarejestrowany w pszenicy ozimej na jesień              Znajdujący się na liście ŚOR do Integrowanej Produkcji Roślinnej.</t>
  </si>
  <si>
    <t>Regulator wzrostu roślin</t>
  </si>
  <si>
    <t xml:space="preserve">Regulator wzrostu, formulacja SL  koncentrat do rozcieńczania z wodą, stosowany nalistnie, przeznaczony do skracania roślin w celu uniknięcia wylegania.                                               Zawartość substancji czynnej:
1) chlorek chloromekwatu - związek z grupy czwartorzędowych soli amoniowych - 750 g/l.                                                        Zarejestrowany w pszenicy ozimej.                                    Środek na liście Integrowanej Produkcji Roślin Rolniczych. </t>
  </si>
  <si>
    <t xml:space="preserve">Regulator wzrostu, formulacja SL  koncentrat do rozcieńczania z wodą, stosowany nalistnie, przeznaczony do skracania roślin w celu uniknięcia wylegania.                                               Zawartość substancji czynnej:
1) etefon związek z grupy fosfonowych - 480 g/l             Zarejestrowany w jęczmieniu jarym. </t>
  </si>
  <si>
    <t xml:space="preserve">Regulator wzrostu, formulacja EC, stosowany nalistnie, przeznaczony do skracania roślin w celu uniknięcia wylegania.                                                             Zawartość substancji czynnej:
1) trineksapak etylu - 250 g                                   Zarejestrowany w pszenicy ozimej i jęczmieniu jarym.     Środek na liście Integrowanej Produkcji Roślin Rolniczych. </t>
  </si>
  <si>
    <t>Środek owadobójczy</t>
  </si>
  <si>
    <t xml:space="preserve">Środek owadobójczy, formulacja EW w formie emulsji wodnej o działaniu kontaktowym i żołądkowym,
Zawartość substancji czynnej:
1) deltametryna - związek z grupy pyretroidów– 50 g/l.        Zarejestrowany w pszenicy ozmiej, jęczmieniu jarym i rzpaku ozimym.                                                                              Środek na liście Integrowanej Produkcji Roślin Rolniczych. </t>
  </si>
  <si>
    <t xml:space="preserve">Środek grzybobójczy, formulacja EC w formie koncentratu do sporządzania emulsji wodnej
Zawartość substancji czynnej:
1) Mefentriflukonazol (substancja z grupy triazoli) – 66 g/l. (+-2g/l) 2) Pyraklostrobina (substancja z grupy strobiluryn) – 80 g/l (+-2g/l) 3) Metrafenon - 100 g/l (+-2g/l)                                    Zarejestrowany w pszenicy ozimej                                                                               Środek na liście Integrowanej Produkcji Roślin Rolniczych. </t>
  </si>
  <si>
    <t xml:space="preserve">Środek grzybobójczy, formulacja EC w formie koncentratu do sporządzania emulsji wodnej
Zawartość substancji czynnej:                                                biksafen (związek z grupy karboksamidów) – 65 g/l 
fluopyram (związek z grupy karboksamidów) – 65 g/l 
protiokonazol (związek z grupy triazoli) – 130 g/l        Zarejestrowany w pszenicy ozimej                                                                               Środek na liście Integrowanej Produkcji Roślin Rolniczych. </t>
  </si>
  <si>
    <t xml:space="preserve">Środek grzybobójczy, formulacja EC w formie koncentratu do sporządzania emulsji wodnej
Zawartość substancji czynnej:                                                protiokonazol (związek z grupy triazoli) - 125g/l 
tebukonazol (związek z grupy triazoli) – 125 g/l          Zarejestrowany w pszenicy ozimej                                                                               Środek na liście Integrowanej Produkcji Roślin Rolniczych. </t>
  </si>
  <si>
    <t xml:space="preserve">Środek grzybobójczy, formulacja EC  w formie koncentratu do sporządzania emulsji wodnej                                                                 Zawartość substancji czynnej:
1) benzowindyflupyr związek z grupy karboksyamidów - 75 g/l.
2) protiokonazol związek z grupy triazoli - 150 g/l.      Zarejestrowany w jęczmieniu jarym.                                        Środek na liście Integrowanej Produkcji Roślin Rolniczych. </t>
  </si>
  <si>
    <t xml:space="preserve">Środek grzybobójczy, formulacja SC w formie koncentratu stężonej
zawiesiny do rozcieńczania z wodą                                                          Zawartość substancji czynnej:
1) florasulam (substancja z grupy triazolopirymidyn) - 50 g/l      Zarejestrowany w jęczmieniu jarym.                                        Środek na liście Integrowanej Produkcji Roślin Rolniczych. </t>
  </si>
  <si>
    <t xml:space="preserve">Środek grzybobójczy, formulacja WG w formie granulatu do sporządzania zawiesiny wodnej                                                      Zawartość substancji czynnej:
1) tribenuron metylowy  – 750 g/kg                                   Zarejestrowany w jęczmieniu jarym.                                        Środek na liście Integrowanej Produkcji Roślin Rolniczych. </t>
  </si>
  <si>
    <t xml:space="preserve">Środek grzybobójczy, formulacja OD w postaci zawiesiny olejowej do rozcieńczania z wodą                                 Zawartość substancji czynnej:
1) nikosulfuron - 60 g/l                                          Zarejestrowany w Kukurydzy.                                        Środek na liście Integrowanej Produkcji Roślin Rolniczych. </t>
  </si>
  <si>
    <t xml:space="preserve">Środek grzybobójczy, formulacja SC w postaci stężonej
zawiesiny do rozcieńczania z wodą                                 Zawartość substancji czynnej:
1) terbutyloazyna  - 500 g/l                                         Zarejestrowany w Kukurydzy.                                        Środek na liście Integrowanej Produkcji Roślin Rolniczych. </t>
  </si>
  <si>
    <t xml:space="preserve">Środek grzybobójczy, formulacja SC w formie stężonej zawiesiny do rozcieńczania z wodą                                Zawartość substancji czynnej:
1) mezotrion – 100 g/l                                        Zarejestrowany w Kukurydzy.                                        Środek na liście Integrowanej Produkcji Roślin Rolniczych. </t>
  </si>
  <si>
    <t xml:space="preserve">Razem </t>
  </si>
  <si>
    <t>4. Miejsce dostawy - Sieć Badawcza Łukasiewicz - Instytut Nowych Syntez Chemicznych Goczałków Górny 8, 58-150 Strzegom</t>
  </si>
  <si>
    <t>część nr 1 - Regulatory wzrostu roślin</t>
  </si>
  <si>
    <t>część nr 4 - środki chwastobójcze</t>
  </si>
  <si>
    <t>część nr 2 - środki owadobójcze</t>
  </si>
  <si>
    <t>część nr 3 - środki grzybobójcze</t>
  </si>
  <si>
    <t>Załącznik nr 2 do SWZ</t>
  </si>
  <si>
    <t>1.1.</t>
  </si>
  <si>
    <t>1.2.</t>
  </si>
  <si>
    <t>1.3.</t>
  </si>
  <si>
    <t>2.1.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</si>
  <si>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</si>
  <si>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</si>
  <si>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</si>
  <si>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</si>
  <si>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</si>
  <si>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</si>
  <si>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</si>
  <si>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</si>
  <si>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</si>
  <si>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</si>
  <si>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1. Zaoferowane środki ochrony roślin muszą odpowiadać wymogom ustawy z  dnia 8 marca 2013 r. o środkach ochrony roślin (t.j. Dz.U. 2023r. poz. 340) oraz przepisom wykonawczym wydanych na jej podstawie, (tj. posiadać odpowiednie zezwolenia i pozwolenia  w zakresie środków ochrony roślin).</t>
  </si>
  <si>
    <t>INS/FR- 4  /2025</t>
  </si>
  <si>
    <t xml:space="preserve">Formularz asortymentowo - cenowy </t>
  </si>
  <si>
    <t xml:space="preserve">wielkość opakowania </t>
  </si>
  <si>
    <t xml:space="preserve">cena jednostkowa netto </t>
  </si>
  <si>
    <t xml:space="preserve">ilość </t>
  </si>
  <si>
    <t xml:space="preserve">Wymagana
ilość </t>
  </si>
  <si>
    <r>
      <rPr>
        <b/>
        <sz val="12"/>
        <color rgb="FFFF0000"/>
        <rFont val="Arial Narrow"/>
        <family val="2"/>
        <charset val="238"/>
      </rPr>
      <t xml:space="preserve">Niniejszy dokument stanowi treść oferty i nie podlega uzupełnieniu. 
</t>
    </r>
    <r>
      <rPr>
        <sz val="12"/>
        <color rgb="FF000000"/>
        <rFont val="Arial Narrow"/>
        <family val="2"/>
        <charset val="238"/>
      </rPr>
      <t xml:space="preserve">Niniejszy dokument potwierdza spełnianie wymagań użytkowych oraz parametrów jakościowych środków ochrony roślin.Wykonawca zobowiązany jest wypełnić niniejszy formularz, w zakresie części, o udzielenie której się ubiega, podpisać go na ostatniej stronie i załączyć do oferty. 
Wykonawca zobowiązany jest </t>
    </r>
    <r>
      <rPr>
        <b/>
        <sz val="12"/>
        <color rgb="FF000000"/>
        <rFont val="Arial Narrow"/>
        <family val="2"/>
        <charset val="238"/>
      </rPr>
      <t xml:space="preserve">zaoferować i wycenić wszystkie pozycje w ramach części zamówienia, </t>
    </r>
    <r>
      <rPr>
        <sz val="12"/>
        <color rgb="FF000000"/>
        <rFont val="Arial Narrow"/>
        <family val="2"/>
        <charset val="238"/>
      </rPr>
      <t xml:space="preserve">o udzielnie której się ubiega.
</t>
    </r>
    <r>
      <rPr>
        <b/>
        <sz val="12"/>
        <color rgb="FFFF0000"/>
        <rFont val="Arial Narrow"/>
        <family val="2"/>
        <charset val="238"/>
      </rPr>
      <t>Niewypełnienie kolumny: 7,9,10,11,12,13 niepodpisanie lub niezłożenie niniejszego zestawienia spowoduje odrzucenie oferty jako niezgodnej z warunkami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</si>
</sst>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 CE"/>
      <charset val="238"/>
    </font>
    <font>
      <sz val="12"/>
      <name val="Arial Narrow"/>
      <family val="2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CE"/>
      <charset val="238"/>
    </font>
    <font>
      <b/>
      <sz val="11"/>
      <name val="Arial Narrow"/>
      <family val="2"/>
      <charset val="238"/>
    </font>
    <font>
      <b/>
      <sz val="11"/>
      <name val="Arial Narrow"/>
      <family val="2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i/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u/>
      <sz val="11"/>
      <color indexed="10"/>
      <name val="Arial Narrow"/>
      <family val="2"/>
      <charset val="238"/>
    </font>
    <font>
      <b/>
      <sz val="10"/>
      <color rgb="FFFF0000"/>
      <name val="Arial CE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CE"/>
      <charset val="238"/>
    </font>
    <font>
      <b/>
      <sz val="11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rgb="FFE2EFDA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Border="0" applyProtection="0"/>
  </cellStyleXfs>
  <cellXfs count="77">
    <xf numFmtId="0" fontId="0" fillId="0" borderId="0" xfId="0"/>
    <xf numFmtId="4" fontId="8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2" fontId="0" fillId="0" borderId="0" xfId="0" applyNumberFormat="1"/>
    <xf numFmtId="0" fontId="1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/>
    <xf numFmtId="0" fontId="15" fillId="0" borderId="0" xfId="1" applyFont="1" applyFill="1" applyAlignment="1" applyProtection="1"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0" fillId="0" borderId="1" xfId="0" applyBorder="1"/>
    <xf numFmtId="4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5" fillId="0" borderId="0" xfId="0" applyFont="1" applyProtection="1">
      <protection locked="0"/>
    </xf>
    <xf numFmtId="164" fontId="15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2" fontId="19" fillId="2" borderId="0" xfId="0" applyNumberFormat="1" applyFont="1" applyFill="1" applyBorder="1" applyAlignment="1">
      <alignment vertical="center"/>
    </xf>
    <xf numFmtId="2" fontId="20" fillId="2" borderId="0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 applyProtection="1"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righ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2" fontId="7" fillId="2" borderId="5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4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left"/>
      <protection locked="0"/>
    </xf>
    <xf numFmtId="2" fontId="19" fillId="2" borderId="9" xfId="0" applyNumberFormat="1" applyFont="1" applyFill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7"/>
  <sheetViews>
    <sheetView tabSelected="1" topLeftCell="A4" zoomScale="80" zoomScaleNormal="80" workbookViewId="0">
      <selection activeCell="A6" sqref="A6"/>
    </sheetView>
  </sheetViews>
  <sheetFormatPr defaultRowHeight="12.75" x14ac:dyDescent="0.2"/>
  <cols>
    <col min="1" max="1" width="6.140625" customWidth="1"/>
    <col min="2" max="2" width="14.5703125" customWidth="1"/>
    <col min="3" max="3" width="16.5703125" customWidth="1"/>
    <col min="4" max="4" width="35.85546875" customWidth="1"/>
    <col min="5" max="5" width="7" customWidth="1"/>
    <col min="6" max="6" width="10.42578125" customWidth="1"/>
    <col min="7" max="7" width="11.140625" customWidth="1"/>
    <col min="8" max="8" width="13.7109375" customWidth="1"/>
    <col min="9" max="9" width="11.28515625" customWidth="1"/>
    <col min="10" max="10" width="14.42578125" customWidth="1"/>
    <col min="11" max="11" width="7.28515625" customWidth="1"/>
    <col min="12" max="12" width="11.5703125" customWidth="1"/>
    <col min="13" max="13" width="13.5703125" customWidth="1"/>
    <col min="14" max="14" width="45.140625" customWidth="1"/>
  </cols>
  <sheetData>
    <row r="2" spans="1:17" ht="14.25" x14ac:dyDescent="0.2">
      <c r="A2" s="65" t="s">
        <v>59</v>
      </c>
      <c r="B2" s="65"/>
      <c r="C2" s="65"/>
      <c r="D2" s="35"/>
      <c r="N2" s="36" t="s">
        <v>43</v>
      </c>
    </row>
    <row r="4" spans="1:17" ht="18" x14ac:dyDescent="0.25">
      <c r="A4" s="44" t="s">
        <v>60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7" ht="100.9" customHeight="1" x14ac:dyDescent="0.2">
      <c r="A5" s="66" t="s">
        <v>65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17" ht="78.75" x14ac:dyDescent="0.2">
      <c r="A6" s="6" t="s">
        <v>0</v>
      </c>
      <c r="B6" s="22" t="s">
        <v>7</v>
      </c>
      <c r="C6" s="49" t="s">
        <v>3</v>
      </c>
      <c r="D6" s="50"/>
      <c r="E6" s="6" t="s">
        <v>2</v>
      </c>
      <c r="F6" s="6" t="s">
        <v>64</v>
      </c>
      <c r="G6" s="6" t="s">
        <v>61</v>
      </c>
      <c r="H6" s="6" t="s">
        <v>62</v>
      </c>
      <c r="I6" s="6" t="s">
        <v>63</v>
      </c>
      <c r="J6" s="6" t="s">
        <v>17</v>
      </c>
      <c r="K6" s="6" t="s">
        <v>1</v>
      </c>
      <c r="L6" s="6" t="s">
        <v>4</v>
      </c>
      <c r="M6" s="29" t="s">
        <v>18</v>
      </c>
      <c r="N6" s="7" t="s">
        <v>8</v>
      </c>
      <c r="O6" s="17"/>
      <c r="P6" s="3"/>
      <c r="Q6" s="3"/>
    </row>
    <row r="7" spans="1:17" x14ac:dyDescent="0.2">
      <c r="A7" s="4">
        <v>1</v>
      </c>
      <c r="B7" s="20">
        <v>2</v>
      </c>
      <c r="C7" s="51">
        <v>3</v>
      </c>
      <c r="D7" s="52"/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5">
        <v>13</v>
      </c>
      <c r="O7" s="17"/>
      <c r="P7" s="3"/>
      <c r="Q7" s="3"/>
    </row>
    <row r="8" spans="1:17" ht="21" customHeight="1" x14ac:dyDescent="0.2">
      <c r="A8" s="74" t="s">
        <v>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34"/>
      <c r="P8" s="33"/>
      <c r="Q8" s="33"/>
    </row>
    <row r="9" spans="1:17" ht="132" customHeight="1" x14ac:dyDescent="0.2">
      <c r="A9" s="10" t="s">
        <v>44</v>
      </c>
      <c r="B9" s="21" t="s">
        <v>22</v>
      </c>
      <c r="C9" s="53" t="s">
        <v>23</v>
      </c>
      <c r="D9" s="54"/>
      <c r="E9" s="16" t="s">
        <v>5</v>
      </c>
      <c r="F9" s="10">
        <v>40</v>
      </c>
      <c r="G9" s="10">
        <v>20</v>
      </c>
      <c r="H9" s="10"/>
      <c r="I9" s="10">
        <v>2</v>
      </c>
      <c r="J9" s="30">
        <f>H9*I9</f>
        <v>0</v>
      </c>
      <c r="K9" s="12"/>
      <c r="L9" s="11">
        <f>J9*K9</f>
        <v>0</v>
      </c>
      <c r="M9" s="13">
        <f>J9+L9</f>
        <v>0</v>
      </c>
      <c r="N9" s="25" t="s">
        <v>9</v>
      </c>
    </row>
    <row r="10" spans="1:17" ht="108" customHeight="1" x14ac:dyDescent="0.2">
      <c r="A10" s="10" t="s">
        <v>45</v>
      </c>
      <c r="B10" s="21" t="s">
        <v>22</v>
      </c>
      <c r="C10" s="53" t="s">
        <v>24</v>
      </c>
      <c r="D10" s="54"/>
      <c r="E10" s="8" t="s">
        <v>5</v>
      </c>
      <c r="F10" s="9">
        <v>75</v>
      </c>
      <c r="G10" s="9">
        <v>5</v>
      </c>
      <c r="H10" s="9"/>
      <c r="I10" s="9">
        <v>15</v>
      </c>
      <c r="J10" s="30">
        <f t="shared" ref="J10:J11" si="0">H10*I10</f>
        <v>0</v>
      </c>
      <c r="K10" s="12"/>
      <c r="L10" s="11">
        <f>J10*K10</f>
        <v>0</v>
      </c>
      <c r="M10" s="13">
        <f>J10+L10</f>
        <v>0</v>
      </c>
      <c r="N10" s="25" t="s">
        <v>9</v>
      </c>
    </row>
    <row r="11" spans="1:17" s="14" customFormat="1" ht="112.5" customHeight="1" x14ac:dyDescent="0.2">
      <c r="A11" s="10" t="s">
        <v>46</v>
      </c>
      <c r="B11" s="21" t="s">
        <v>22</v>
      </c>
      <c r="C11" s="53" t="s">
        <v>25</v>
      </c>
      <c r="D11" s="54"/>
      <c r="E11" s="8" t="s">
        <v>5</v>
      </c>
      <c r="F11" s="9">
        <v>90</v>
      </c>
      <c r="G11" s="9">
        <v>5</v>
      </c>
      <c r="H11" s="9"/>
      <c r="I11" s="9">
        <v>18</v>
      </c>
      <c r="J11" s="30">
        <f t="shared" si="0"/>
        <v>0</v>
      </c>
      <c r="K11" s="12"/>
      <c r="L11" s="11">
        <f>J11*K11</f>
        <v>0</v>
      </c>
      <c r="M11" s="13">
        <f>L11+J11</f>
        <v>0</v>
      </c>
      <c r="N11" s="25" t="s">
        <v>9</v>
      </c>
    </row>
    <row r="12" spans="1:17" ht="21" customHeight="1" x14ac:dyDescent="0.2">
      <c r="A12" s="74" t="s">
        <v>41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34"/>
      <c r="P12" s="33"/>
      <c r="Q12" s="33"/>
    </row>
    <row r="13" spans="1:17" s="14" customFormat="1" ht="123" customHeight="1" x14ac:dyDescent="0.2">
      <c r="A13" s="10" t="s">
        <v>47</v>
      </c>
      <c r="B13" s="21" t="s">
        <v>26</v>
      </c>
      <c r="C13" s="47" t="s">
        <v>27</v>
      </c>
      <c r="D13" s="48"/>
      <c r="E13" s="31" t="s">
        <v>5</v>
      </c>
      <c r="F13" s="32">
        <v>50</v>
      </c>
      <c r="G13" s="32">
        <v>1</v>
      </c>
      <c r="H13" s="32"/>
      <c r="I13" s="32">
        <v>50</v>
      </c>
      <c r="J13" s="24">
        <f>H13*I13</f>
        <v>0</v>
      </c>
      <c r="K13" s="12"/>
      <c r="L13" s="11">
        <f>J13*K13</f>
        <v>0</v>
      </c>
      <c r="M13" s="13">
        <f>L13+J13</f>
        <v>0</v>
      </c>
      <c r="N13" s="25" t="s">
        <v>9</v>
      </c>
    </row>
    <row r="14" spans="1:17" ht="21" customHeight="1" x14ac:dyDescent="0.2">
      <c r="A14" s="74" t="s">
        <v>42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  <c r="O14" s="34"/>
      <c r="P14" s="33"/>
      <c r="Q14" s="33"/>
    </row>
    <row r="15" spans="1:17" ht="159.75" customHeight="1" x14ac:dyDescent="0.2">
      <c r="A15" s="10" t="s">
        <v>48</v>
      </c>
      <c r="B15" s="21" t="s">
        <v>20</v>
      </c>
      <c r="C15" s="47" t="s">
        <v>28</v>
      </c>
      <c r="D15" s="48"/>
      <c r="E15" s="8" t="s">
        <v>6</v>
      </c>
      <c r="F15" s="9">
        <v>40</v>
      </c>
      <c r="G15" s="9">
        <v>5</v>
      </c>
      <c r="H15" s="9"/>
      <c r="I15" s="9">
        <v>8</v>
      </c>
      <c r="J15" s="24">
        <f>H15*I15</f>
        <v>0</v>
      </c>
      <c r="K15" s="12"/>
      <c r="L15" s="11">
        <f>J15*K15</f>
        <v>0</v>
      </c>
      <c r="M15" s="13">
        <f>L15+J15</f>
        <v>0</v>
      </c>
      <c r="N15" s="25" t="s">
        <v>9</v>
      </c>
    </row>
    <row r="16" spans="1:17" ht="159.75" customHeight="1" x14ac:dyDescent="0.2">
      <c r="A16" s="21" t="s">
        <v>49</v>
      </c>
      <c r="B16" s="21" t="s">
        <v>20</v>
      </c>
      <c r="C16" s="47" t="s">
        <v>29</v>
      </c>
      <c r="D16" s="48"/>
      <c r="E16" s="8" t="s">
        <v>5</v>
      </c>
      <c r="F16" s="9">
        <v>130</v>
      </c>
      <c r="G16" s="9">
        <v>5</v>
      </c>
      <c r="H16" s="9"/>
      <c r="I16" s="9">
        <v>26</v>
      </c>
      <c r="J16" s="24">
        <f t="shared" ref="J16:J19" si="1">H16*I16</f>
        <v>0</v>
      </c>
      <c r="K16" s="12"/>
      <c r="L16" s="11">
        <f>J16*K16</f>
        <v>0</v>
      </c>
      <c r="M16" s="13">
        <f>L16+J16</f>
        <v>0</v>
      </c>
      <c r="N16" s="25" t="s">
        <v>9</v>
      </c>
    </row>
    <row r="17" spans="1:17" s="15" customFormat="1" ht="135" customHeight="1" x14ac:dyDescent="0.2">
      <c r="A17" s="10" t="s">
        <v>50</v>
      </c>
      <c r="B17" s="21" t="s">
        <v>20</v>
      </c>
      <c r="C17" s="47" t="s">
        <v>30</v>
      </c>
      <c r="D17" s="48"/>
      <c r="E17" s="8" t="s">
        <v>5</v>
      </c>
      <c r="F17" s="9">
        <v>105</v>
      </c>
      <c r="G17" s="9">
        <v>5</v>
      </c>
      <c r="H17" s="9"/>
      <c r="I17" s="9">
        <v>21</v>
      </c>
      <c r="J17" s="24">
        <f t="shared" si="1"/>
        <v>0</v>
      </c>
      <c r="K17" s="12"/>
      <c r="L17" s="11">
        <f>J17*K17</f>
        <v>0</v>
      </c>
      <c r="M17" s="13">
        <f>L17+J17</f>
        <v>0</v>
      </c>
      <c r="N17" s="25" t="s">
        <v>9</v>
      </c>
    </row>
    <row r="18" spans="1:17" ht="110.25" customHeight="1" x14ac:dyDescent="0.2">
      <c r="A18" s="10" t="s">
        <v>51</v>
      </c>
      <c r="B18" s="10" t="s">
        <v>19</v>
      </c>
      <c r="C18" s="72" t="s">
        <v>21</v>
      </c>
      <c r="D18" s="73"/>
      <c r="E18" s="8" t="s">
        <v>5</v>
      </c>
      <c r="F18" s="9">
        <v>100</v>
      </c>
      <c r="G18" s="9">
        <v>20</v>
      </c>
      <c r="H18" s="9"/>
      <c r="I18" s="9">
        <v>5</v>
      </c>
      <c r="J18" s="24">
        <f t="shared" si="1"/>
        <v>0</v>
      </c>
      <c r="K18" s="12">
        <v>0.08</v>
      </c>
      <c r="L18" s="11">
        <f>J18*K18</f>
        <v>0</v>
      </c>
      <c r="M18" s="13">
        <f>L18+J18</f>
        <v>0</v>
      </c>
      <c r="N18" s="25" t="s">
        <v>9</v>
      </c>
    </row>
    <row r="19" spans="1:17" ht="165.75" customHeight="1" x14ac:dyDescent="0.2">
      <c r="A19" s="37" t="s">
        <v>52</v>
      </c>
      <c r="B19" s="21" t="s">
        <v>20</v>
      </c>
      <c r="C19" s="53" t="s">
        <v>31</v>
      </c>
      <c r="D19" s="54"/>
      <c r="E19" s="8" t="s">
        <v>5</v>
      </c>
      <c r="F19" s="9">
        <v>100</v>
      </c>
      <c r="G19" s="9">
        <v>5</v>
      </c>
      <c r="H19" s="9"/>
      <c r="I19" s="9">
        <v>20</v>
      </c>
      <c r="J19" s="24">
        <f t="shared" si="1"/>
        <v>0</v>
      </c>
      <c r="K19" s="12"/>
      <c r="L19" s="11">
        <f>J19*K19</f>
        <v>0</v>
      </c>
      <c r="M19" s="13">
        <f>L19+J19</f>
        <v>0</v>
      </c>
      <c r="N19" s="25" t="s">
        <v>9</v>
      </c>
    </row>
    <row r="20" spans="1:17" ht="21" customHeight="1" x14ac:dyDescent="0.2">
      <c r="A20" s="74" t="s">
        <v>40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34"/>
      <c r="P20" s="33"/>
      <c r="Q20" s="33"/>
    </row>
    <row r="21" spans="1:17" ht="165.75" customHeight="1" x14ac:dyDescent="0.2">
      <c r="A21" s="37" t="s">
        <v>53</v>
      </c>
      <c r="B21" s="21" t="s">
        <v>19</v>
      </c>
      <c r="C21" s="53" t="s">
        <v>32</v>
      </c>
      <c r="D21" s="54"/>
      <c r="E21" s="8" t="s">
        <v>5</v>
      </c>
      <c r="F21" s="9">
        <v>12</v>
      </c>
      <c r="G21" s="9">
        <v>1</v>
      </c>
      <c r="H21" s="9"/>
      <c r="I21" s="9">
        <v>12</v>
      </c>
      <c r="J21" s="24">
        <f>H21*I21</f>
        <v>0</v>
      </c>
      <c r="K21" s="12"/>
      <c r="L21" s="11">
        <f>J21*K21</f>
        <v>0</v>
      </c>
      <c r="M21" s="13">
        <f>L21+J21</f>
        <v>0</v>
      </c>
      <c r="N21" s="25" t="s">
        <v>9</v>
      </c>
    </row>
    <row r="22" spans="1:17" ht="131.25" customHeight="1" x14ac:dyDescent="0.2">
      <c r="A22" s="37" t="s">
        <v>54</v>
      </c>
      <c r="B22" s="21" t="s">
        <v>19</v>
      </c>
      <c r="C22" s="53" t="s">
        <v>33</v>
      </c>
      <c r="D22" s="54"/>
      <c r="E22" s="8" t="s">
        <v>6</v>
      </c>
      <c r="F22" s="9">
        <v>2.4</v>
      </c>
      <c r="G22" s="9">
        <v>0.1</v>
      </c>
      <c r="H22" s="9"/>
      <c r="I22" s="9">
        <v>24</v>
      </c>
      <c r="J22" s="24">
        <f t="shared" ref="J22:J25" si="2">H22*I22</f>
        <v>0</v>
      </c>
      <c r="K22" s="12"/>
      <c r="L22" s="11">
        <f>J22*K22</f>
        <v>0</v>
      </c>
      <c r="M22" s="13">
        <f>L22+J22</f>
        <v>0</v>
      </c>
      <c r="N22" s="25" t="s">
        <v>9</v>
      </c>
    </row>
    <row r="23" spans="1:17" ht="135" customHeight="1" x14ac:dyDescent="0.2">
      <c r="A23" s="37" t="s">
        <v>55</v>
      </c>
      <c r="B23" s="21" t="s">
        <v>19</v>
      </c>
      <c r="C23" s="53" t="s">
        <v>34</v>
      </c>
      <c r="D23" s="54"/>
      <c r="E23" s="8" t="s">
        <v>5</v>
      </c>
      <c r="F23" s="9">
        <v>60</v>
      </c>
      <c r="G23" s="9">
        <v>5</v>
      </c>
      <c r="H23" s="9"/>
      <c r="I23" s="9">
        <v>12</v>
      </c>
      <c r="J23" s="24">
        <f t="shared" si="2"/>
        <v>0</v>
      </c>
      <c r="K23" s="12"/>
      <c r="L23" s="11">
        <f>J23*K23</f>
        <v>0</v>
      </c>
      <c r="M23" s="13">
        <f>L23+J23</f>
        <v>0</v>
      </c>
      <c r="N23" s="25" t="s">
        <v>9</v>
      </c>
    </row>
    <row r="24" spans="1:17" ht="165.75" customHeight="1" x14ac:dyDescent="0.2">
      <c r="A24" s="37" t="s">
        <v>56</v>
      </c>
      <c r="B24" s="21" t="s">
        <v>19</v>
      </c>
      <c r="C24" s="53" t="s">
        <v>35</v>
      </c>
      <c r="D24" s="54"/>
      <c r="E24" s="8" t="s">
        <v>5</v>
      </c>
      <c r="F24" s="9">
        <v>90</v>
      </c>
      <c r="G24" s="9">
        <v>5</v>
      </c>
      <c r="H24" s="9"/>
      <c r="I24" s="9">
        <v>18</v>
      </c>
      <c r="J24" s="24">
        <f t="shared" si="2"/>
        <v>0</v>
      </c>
      <c r="K24" s="12"/>
      <c r="L24" s="11">
        <f>J24*K24</f>
        <v>0</v>
      </c>
      <c r="M24" s="13">
        <f>L24+J24</f>
        <v>0</v>
      </c>
      <c r="N24" s="25" t="s">
        <v>9</v>
      </c>
    </row>
    <row r="25" spans="1:17" ht="165.75" customHeight="1" x14ac:dyDescent="0.2">
      <c r="A25" s="37" t="s">
        <v>57</v>
      </c>
      <c r="B25" s="21" t="s">
        <v>19</v>
      </c>
      <c r="C25" s="53" t="s">
        <v>36</v>
      </c>
      <c r="D25" s="54"/>
      <c r="E25" s="8" t="s">
        <v>5</v>
      </c>
      <c r="F25" s="9">
        <v>90</v>
      </c>
      <c r="G25" s="9">
        <v>5</v>
      </c>
      <c r="H25" s="9"/>
      <c r="I25" s="9">
        <v>18</v>
      </c>
      <c r="J25" s="24">
        <f t="shared" si="2"/>
        <v>0</v>
      </c>
      <c r="K25" s="12"/>
      <c r="L25" s="11">
        <f>J25*K25</f>
        <v>0</v>
      </c>
      <c r="M25" s="13">
        <f>L25+J25</f>
        <v>0</v>
      </c>
      <c r="N25" s="25" t="s">
        <v>9</v>
      </c>
    </row>
    <row r="26" spans="1:17" ht="16.5" customHeight="1" x14ac:dyDescent="0.2">
      <c r="A26" s="55"/>
      <c r="B26" s="56"/>
      <c r="C26" s="56"/>
      <c r="D26" s="56"/>
      <c r="E26" s="56"/>
      <c r="F26" s="56"/>
      <c r="G26" s="42"/>
      <c r="H26" s="42"/>
      <c r="I26" s="42"/>
      <c r="J26" s="1"/>
      <c r="K26" s="2"/>
      <c r="L26" s="1"/>
      <c r="M26" s="1"/>
      <c r="N26" s="18"/>
    </row>
    <row r="27" spans="1:17" ht="20.25" customHeight="1" x14ac:dyDescent="0.2">
      <c r="A27" s="55" t="s">
        <v>37</v>
      </c>
      <c r="B27" s="56"/>
      <c r="C27" s="56"/>
      <c r="D27" s="56"/>
      <c r="E27" s="56"/>
      <c r="F27" s="56"/>
      <c r="G27" s="42"/>
      <c r="H27" s="42"/>
      <c r="I27" s="42"/>
      <c r="J27" s="1">
        <f>SUM(J9,J10,J11,J13,J15,J16,J17,J18,J19,J21,J22,J23,J24,J25)</f>
        <v>0</v>
      </c>
      <c r="K27" s="2"/>
      <c r="L27" s="11">
        <f>J27*K27</f>
        <v>0</v>
      </c>
      <c r="M27" s="13">
        <f>L27+J27</f>
        <v>0</v>
      </c>
      <c r="N27" s="23"/>
    </row>
    <row r="28" spans="1:17" ht="16.5" x14ac:dyDescent="0.2">
      <c r="A28" s="57" t="s">
        <v>10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</row>
    <row r="29" spans="1:17" ht="40.5" customHeight="1" x14ac:dyDescent="0.2">
      <c r="A29" s="59" t="s">
        <v>58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38"/>
    </row>
    <row r="30" spans="1:17" ht="20.100000000000001" customHeight="1" x14ac:dyDescent="0.2">
      <c r="A30" s="59" t="s">
        <v>14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38"/>
    </row>
    <row r="31" spans="1:17" ht="20.100000000000001" customHeight="1" x14ac:dyDescent="0.2">
      <c r="A31" s="69" t="s">
        <v>15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39"/>
    </row>
    <row r="32" spans="1:17" ht="20.100000000000001" customHeight="1" x14ac:dyDescent="0.2">
      <c r="A32" s="59" t="s">
        <v>38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38"/>
    </row>
    <row r="33" spans="1:15" ht="20.100000000000001" customHeight="1" x14ac:dyDescent="0.3">
      <c r="A33" s="62" t="s">
        <v>16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  <c r="O33" s="40"/>
    </row>
    <row r="34" spans="1:15" ht="16.5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20.45" customHeight="1" x14ac:dyDescent="0.2">
      <c r="A35" s="43" t="s">
        <v>11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1"/>
    </row>
    <row r="36" spans="1:15" ht="16.5" x14ac:dyDescent="0.3">
      <c r="A36" s="26"/>
      <c r="B36" s="26"/>
      <c r="C36" s="26"/>
      <c r="D36" s="26" t="s">
        <v>12</v>
      </c>
      <c r="E36" s="26"/>
      <c r="F36" s="27"/>
      <c r="G36" s="27"/>
      <c r="H36" s="27"/>
      <c r="I36" s="27"/>
      <c r="J36" s="26"/>
      <c r="K36" s="26"/>
      <c r="L36" s="26"/>
      <c r="M36" s="26"/>
      <c r="N36" s="26"/>
      <c r="O36" s="26"/>
    </row>
    <row r="37" spans="1:15" ht="16.5" x14ac:dyDescent="0.3">
      <c r="A37" s="26"/>
      <c r="B37" s="26"/>
      <c r="C37" s="26"/>
      <c r="D37" s="26" t="s">
        <v>13</v>
      </c>
      <c r="E37" s="26"/>
      <c r="F37" s="27"/>
      <c r="G37" s="27"/>
      <c r="H37" s="27"/>
      <c r="I37" s="27"/>
      <c r="J37" s="28"/>
      <c r="K37" s="26"/>
      <c r="L37" s="26"/>
      <c r="M37" s="26"/>
      <c r="N37" s="26"/>
      <c r="O37" s="26"/>
    </row>
  </sheetData>
  <mergeCells count="32">
    <mergeCell ref="A2:C2"/>
    <mergeCell ref="A5:N5"/>
    <mergeCell ref="A29:N29"/>
    <mergeCell ref="A30:N30"/>
    <mergeCell ref="A31:N31"/>
    <mergeCell ref="A26:F26"/>
    <mergeCell ref="C18:D18"/>
    <mergeCell ref="A8:N8"/>
    <mergeCell ref="A12:N12"/>
    <mergeCell ref="A14:N14"/>
    <mergeCell ref="A20:N20"/>
    <mergeCell ref="C19:D19"/>
    <mergeCell ref="C25:D25"/>
    <mergeCell ref="C21:D21"/>
    <mergeCell ref="C22:D22"/>
    <mergeCell ref="C23:D23"/>
    <mergeCell ref="A35:N35"/>
    <mergeCell ref="A4:N4"/>
    <mergeCell ref="C17:D17"/>
    <mergeCell ref="C6:D6"/>
    <mergeCell ref="C7:D7"/>
    <mergeCell ref="C9:D9"/>
    <mergeCell ref="C11:D11"/>
    <mergeCell ref="C10:D10"/>
    <mergeCell ref="C13:D13"/>
    <mergeCell ref="C15:D15"/>
    <mergeCell ref="C16:D16"/>
    <mergeCell ref="C24:D24"/>
    <mergeCell ref="A27:F27"/>
    <mergeCell ref="A28:O28"/>
    <mergeCell ref="A32:N32"/>
    <mergeCell ref="A33:N33"/>
  </mergeCells>
  <phoneticPr fontId="0" type="noConversion"/>
  <pageMargins left="0.25" right="0.25" top="0.36" bottom="0.16" header="0.22" footer="0.16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asortymentowo-cenowy</vt:lpstr>
      <vt:lpstr>'formularz asortymentowo-cenowy'!Obszar_wydruku</vt:lpstr>
    </vt:vector>
  </TitlesOfParts>
  <Company>SPZZOZD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Katarzyna Kuszyk | Łukasiewicz – INS</cp:lastModifiedBy>
  <cp:lastPrinted>2023-02-17T08:36:21Z</cp:lastPrinted>
  <dcterms:created xsi:type="dcterms:W3CDTF">2006-11-22T09:30:07Z</dcterms:created>
  <dcterms:modified xsi:type="dcterms:W3CDTF">2025-02-03T09:02:30Z</dcterms:modified>
</cp:coreProperties>
</file>