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sprzęt żywnościówka 2025\"/>
    </mc:Choice>
  </mc:AlternateContent>
  <bookViews>
    <workbookView xWindow="0" yWindow="0" windowWidth="23040" windowHeight="8496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H11" i="1"/>
  <c r="H12" i="1"/>
  <c r="H13" i="1"/>
  <c r="H14" i="1"/>
  <c r="H15" i="1"/>
  <c r="H16" i="1"/>
  <c r="H17" i="1"/>
  <c r="H18" i="1"/>
  <c r="H19" i="1"/>
  <c r="I19" i="1" s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10" i="1" l="1"/>
  <c r="H10" i="1"/>
  <c r="I10" i="1" s="1"/>
  <c r="I53" i="1" l="1"/>
  <c r="H54" i="1"/>
  <c r="H55" i="1" l="1"/>
</calcChain>
</file>

<file path=xl/sharedStrings.xml><?xml version="1.0" encoding="utf-8"?>
<sst xmlns="http://schemas.openxmlformats.org/spreadsheetml/2006/main" count="106" uniqueCount="66">
  <si>
    <t>Lp.</t>
  </si>
  <si>
    <t>Nazwa</t>
  </si>
  <si>
    <t>Jm</t>
  </si>
  <si>
    <t>Ilość</t>
  </si>
  <si>
    <t>Cena jednostkowa brutto (zł)</t>
  </si>
  <si>
    <t>Wartość  brutto (zł)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</si>
  <si>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</si>
  <si>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</si>
  <si>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</si>
  <si>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</si>
  <si>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</si>
  <si>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 xml:space="preserve">FORMULARZ KALKULACJI CENY OFERTOWEJ </t>
  </si>
  <si>
    <t>**Razem wartość brutto (suma pozycji z kol. 9):</t>
  </si>
  <si>
    <t>**Razem wartość netto (suma pozycji z kol. 8):</t>
  </si>
  <si>
    <t>**Razem wartość podatku VAT (razem wartość brutto minus razem wartość netto):</t>
  </si>
  <si>
    <t>Stawka VAT (%)*</t>
  </si>
  <si>
    <t>*Stawka VAT (%) - wpisać odpowiednią stawkę VAT</t>
  </si>
  <si>
    <t xml:space="preserve">**wartości z poz. RAZEM przenieść do Formularza ofertowego i wpisać w odpowiednie pola. </t>
  </si>
  <si>
    <t>Część I Sprzęt kuchenny</t>
  </si>
  <si>
    <t>Podsumowanie</t>
  </si>
  <si>
    <t>Papier ścierny - 2szt. w opakowaniu, Hendi kod 224410</t>
  </si>
  <si>
    <t>Dzbanek ARC, Hendi kod E7254</t>
  </si>
  <si>
    <t>Pojemnik gastronomiczny ze stali nierdzewnej GN 1/1 200mm 26L, Stalgast Nr kat. 111206</t>
  </si>
  <si>
    <t>Pojemnik gastronomiczny ze stali nierdzewnej GN 1/1 100mm 14L, Stalgast Nr kat. 111106</t>
  </si>
  <si>
    <t>Pojemnik gastronomiczny ze stali nierdzewnej GN 1/1 65mm 8L, Stalgast Nr kat. 111066</t>
  </si>
  <si>
    <t>Pojemnik gastronomiczny ze stali nierdzewnej GN 1/1 150mm 19L, Stalgast Nr kat. 111156</t>
  </si>
  <si>
    <t>Pokrywa do pojemnika ze stali nierdzewnej GN 1/1, Stalgast Nr kat. 111006</t>
  </si>
  <si>
    <t>Stół cateringowy, Hendi kod 810910</t>
  </si>
  <si>
    <t>Obrus okrągły symposium, Hendi kod 813164</t>
  </si>
  <si>
    <t>szt.</t>
  </si>
  <si>
    <t>opk.</t>
  </si>
  <si>
    <t>Pojemnik z pompką do sosów, Hendi kod 203521</t>
  </si>
  <si>
    <t>Pojemnik z pompką do sosów, Hendi kod 203538</t>
  </si>
  <si>
    <t>Pojemnik z pompką do sosów, Hendi kod 203545</t>
  </si>
  <si>
    <t>Pirometr TESTO 831</t>
  </si>
  <si>
    <t>Dyspenser do soków, Hendi kod 425499</t>
  </si>
  <si>
    <t>Łyżka do sałatek z melaminy, Hendi kod 563908</t>
  </si>
  <si>
    <t>Widelec do sałatek z melaminy, Hendi kod 564004</t>
  </si>
  <si>
    <t>Szczypce uniwersalne, Hendi kod 657607</t>
  </si>
  <si>
    <t xml:space="preserve">Szklanaka ARCOROC, Hendi kod 61697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</si>
  <si>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Nóż stołowy, Hendi kod 764206</t>
  </si>
  <si>
    <t>Widelec stołowy, Hendi kod 764213</t>
  </si>
  <si>
    <t>Palnik szefa kuchni, Hendi kod 198247</t>
  </si>
  <si>
    <t>Wkład z gazem - opk 4 szt., Hendi kod 199039</t>
  </si>
  <si>
    <t>Łyżeczka do herbaty/kawy, 
Hendi kod 764244</t>
  </si>
  <si>
    <t>Wózek platformowy, Stalgast  nr kat. 059001</t>
  </si>
  <si>
    <t>Obrus okrągły symposium, Hendi kod 813157</t>
  </si>
  <si>
    <t>Pakowarka próżniowa, komorowa, P 0,63 kW, Stalgast Nr kat. 691310</t>
  </si>
  <si>
    <t>Pakowarka listwowa, Yato  Nr kat. 67877</t>
  </si>
  <si>
    <t>Pojemnik GN 1/4, Stalgast Nr kat. 114150</t>
  </si>
  <si>
    <t>Pojemnik GN 1/6, Stalgast Nr kat. 116150</t>
  </si>
  <si>
    <t>Pokrywka GN 1/4, Stalgast Nr kat. 114000</t>
  </si>
  <si>
    <t>Pokrywka GN 1/6, Stalgast Nr kat. 116000</t>
  </si>
  <si>
    <t>Obrus protokątny symposium, Hendi kod 814437</t>
  </si>
  <si>
    <t>Waga platformowa LCD 
z wysięgnikiem 
i z legalizacją, seria EKO+, 300 kg firmy TEM, Hendi kod BEK+C050X060300</t>
  </si>
  <si>
    <t>Waga platformowa LCD 
z legalizacją, seria ATA, 60 kg firmy TEM, Hendi kod TAM060D</t>
  </si>
  <si>
    <t>Filizanka do espreso ze spodkiem, Stalgast nr kat. 400309</t>
  </si>
  <si>
    <t>Filizanka ze spodkiem, Stalgast nr kat. 400310</t>
  </si>
  <si>
    <t>Szklanka do latte, Stalgast Nr kat. 400193</t>
  </si>
  <si>
    <t>Szklanka, Stalgast Nr kat. 400098</t>
  </si>
  <si>
    <t xml:space="preserve">Filiżanka, Stalgast nr kat. 395050 </t>
  </si>
  <si>
    <t>Spodek, Stalgast nr kat. 39041</t>
  </si>
  <si>
    <t>Filiżanka, Stalgast nr kat. 395052</t>
  </si>
  <si>
    <t>Spodek, Stalgast nr kat. 39042</t>
  </si>
  <si>
    <t>Znak sprawy: 2/2025</t>
  </si>
  <si>
    <t>Załącznik nr 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</si>
</sst>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87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2" borderId="9" xfId="7" applyNumberFormat="1" applyFont="1" applyFill="1" applyBorder="1" applyAlignment="1">
      <alignment horizontal="center" vertical="center" wrapText="1"/>
    </xf>
    <xf numFmtId="0" fontId="7" fillId="2" borderId="2" xfId="7" applyNumberFormat="1" applyFont="1" applyFill="1" applyBorder="1" applyAlignment="1">
      <alignment horizontal="center" vertical="center" wrapText="1"/>
    </xf>
    <xf numFmtId="0" fontId="7" fillId="2" borderId="10" xfId="7" applyNumberFormat="1" applyFont="1" applyFill="1" applyBorder="1" applyAlignment="1">
      <alignment horizontal="center" vertical="center" wrapText="1"/>
    </xf>
    <xf numFmtId="0" fontId="7" fillId="2" borderId="18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7" fillId="4" borderId="0" xfId="7" applyNumberFormat="1" applyFont="1" applyFill="1" applyBorder="1" applyAlignment="1">
      <alignment horizontal="center" vertical="center" wrapText="1"/>
    </xf>
    <xf numFmtId="2" fontId="7" fillId="0" borderId="21" xfId="7" applyNumberFormat="1" applyFont="1" applyFill="1" applyBorder="1" applyAlignment="1">
      <alignment vertical="center" wrapText="1"/>
    </xf>
    <xf numFmtId="2" fontId="7" fillId="0" borderId="20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1" fillId="0" borderId="0" xfId="7" applyNumberFormat="1" applyFont="1" applyFill="1" applyAlignment="1">
      <alignment vertical="center" wrapText="1"/>
    </xf>
    <xf numFmtId="0" fontId="10" fillId="0" borderId="0" xfId="7" applyNumberFormat="1" applyFont="1" applyFill="1" applyBorder="1" applyAlignment="1">
      <alignment horizontal="righ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7" applyNumberFormat="1" applyFont="1" applyFill="1" applyAlignment="1">
      <alignment horizontal="center" vertical="center" wrapText="1"/>
    </xf>
    <xf numFmtId="0" fontId="13" fillId="0" borderId="0" xfId="7" applyNumberFormat="1" applyFont="1" applyFill="1" applyAlignment="1">
      <alignment horizontal="center" vertical="center" wrapText="1"/>
    </xf>
    <xf numFmtId="0" fontId="14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14" fillId="0" borderId="7" xfId="7" applyNumberFormat="1" applyFont="1" applyFill="1" applyBorder="1" applyAlignment="1">
      <alignment horizontal="center" vertical="center" wrapText="1"/>
    </xf>
    <xf numFmtId="0" fontId="14" fillId="2" borderId="10" xfId="7" applyNumberFormat="1" applyFont="1" applyFill="1" applyBorder="1" applyAlignment="1">
      <alignment horizontal="center" vertical="center" wrapText="1"/>
    </xf>
    <xf numFmtId="0" fontId="14" fillId="0" borderId="10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7" fillId="0" borderId="0" xfId="7" applyNumberFormat="1" applyFont="1" applyFill="1" applyBorder="1" applyAlignment="1">
      <alignment horizontal="left" vertical="center" wrapText="1"/>
    </xf>
    <xf numFmtId="0" fontId="10" fillId="0" borderId="0" xfId="7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4" fontId="8" fillId="0" borderId="10" xfId="5" applyNumberFormat="1" applyFont="1" applyFill="1" applyBorder="1" applyAlignment="1" applyProtection="1">
      <alignment horizontal="center" vertical="center"/>
      <protection hidden="1"/>
    </xf>
    <xf numFmtId="4" fontId="8" fillId="4" borderId="10" xfId="5" applyNumberFormat="1" applyFont="1" applyFill="1" applyBorder="1" applyAlignment="1" applyProtection="1">
      <alignment horizontal="center" vertical="center"/>
      <protection hidden="1"/>
    </xf>
    <xf numFmtId="9" fontId="8" fillId="4" borderId="10" xfId="7" applyNumberFormat="1" applyFont="1" applyFill="1" applyBorder="1" applyAlignment="1">
      <alignment horizontal="center" vertical="center" wrapText="1"/>
    </xf>
    <xf numFmtId="0" fontId="7" fillId="0" borderId="24" xfId="5" applyNumberFormat="1" applyFont="1" applyFill="1" applyBorder="1" applyAlignment="1" applyProtection="1">
      <alignment horizontal="center" vertical="center" wrapText="1"/>
      <protection hidden="1"/>
    </xf>
    <xf numFmtId="0" fontId="14" fillId="0" borderId="18" xfId="7" applyNumberFormat="1" applyFont="1" applyFill="1" applyBorder="1" applyAlignment="1">
      <alignment horizontal="center" vertical="center" wrapText="1"/>
    </xf>
    <xf numFmtId="0" fontId="7" fillId="2" borderId="24" xfId="7" applyNumberFormat="1" applyFont="1" applyFill="1" applyBorder="1" applyAlignment="1">
      <alignment horizontal="center" vertical="center" wrapText="1"/>
    </xf>
    <xf numFmtId="0" fontId="14" fillId="0" borderId="29" xfId="7" applyNumberFormat="1" applyFont="1" applyFill="1" applyBorder="1" applyAlignment="1">
      <alignment horizontal="center" vertical="center" wrapText="1"/>
    </xf>
    <xf numFmtId="0" fontId="14" fillId="2" borderId="18" xfId="7" applyNumberFormat="1" applyFont="1" applyFill="1" applyBorder="1" applyAlignment="1">
      <alignment horizontal="center" vertical="center" wrapText="1"/>
    </xf>
    <xf numFmtId="0" fontId="7" fillId="0" borderId="25" xfId="7" applyNumberFormat="1" applyFont="1" applyFill="1" applyBorder="1" applyAlignment="1">
      <alignment horizontal="center" vertical="center" wrapText="1"/>
    </xf>
    <xf numFmtId="0" fontId="7" fillId="0" borderId="32" xfId="7" applyNumberFormat="1" applyFont="1" applyFill="1" applyBorder="1" applyAlignment="1">
      <alignment horizontal="center" vertical="center" wrapText="1"/>
    </xf>
    <xf numFmtId="4" fontId="8" fillId="4" borderId="33" xfId="5" applyNumberFormat="1" applyFont="1" applyFill="1" applyBorder="1" applyAlignment="1" applyProtection="1">
      <alignment horizontal="center" vertical="center"/>
      <protection hidden="1"/>
    </xf>
    <xf numFmtId="9" fontId="8" fillId="4" borderId="33" xfId="7" applyNumberFormat="1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30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2" fontId="5" fillId="0" borderId="25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2" fontId="8" fillId="4" borderId="10" xfId="7" applyNumberFormat="1" applyFont="1" applyFill="1" applyBorder="1" applyAlignment="1">
      <alignment horizontal="center" vertical="center" wrapText="1"/>
    </xf>
    <xf numFmtId="2" fontId="7" fillId="5" borderId="13" xfId="7" applyNumberFormat="1" applyFont="1" applyFill="1" applyBorder="1" applyAlignment="1">
      <alignment horizontal="center" vertical="center" wrapText="1"/>
    </xf>
    <xf numFmtId="2" fontId="8" fillId="0" borderId="10" xfId="7" applyNumberFormat="1" applyFont="1" applyFill="1" applyBorder="1" applyAlignment="1">
      <alignment horizontal="center" vertical="center" wrapText="1"/>
    </xf>
    <xf numFmtId="2" fontId="8" fillId="0" borderId="11" xfId="7" applyNumberFormat="1" applyFont="1" applyFill="1" applyBorder="1" applyAlignment="1">
      <alignment horizontal="center" vertical="center" wrapText="1"/>
    </xf>
    <xf numFmtId="0" fontId="10" fillId="0" borderId="0" xfId="7" applyNumberFormat="1" applyFont="1" applyFill="1" applyAlignment="1">
      <alignment horizontal="left" vertical="center" wrapText="1"/>
    </xf>
    <xf numFmtId="0" fontId="17" fillId="0" borderId="0" xfId="7" applyNumberFormat="1" applyFont="1" applyFill="1" applyAlignment="1">
      <alignment horizontal="left" vertical="center" wrapText="1"/>
    </xf>
    <xf numFmtId="0" fontId="7" fillId="3" borderId="28" xfId="4" applyNumberFormat="1" applyFont="1" applyFill="1" applyBorder="1" applyAlignment="1">
      <alignment horizontal="center" vertical="center" wrapText="1"/>
    </xf>
    <xf numFmtId="0" fontId="7" fillId="3" borderId="13" xfId="4" applyNumberFormat="1" applyFont="1" applyFill="1" applyBorder="1" applyAlignment="1">
      <alignment horizontal="center" vertical="center" wrapText="1"/>
    </xf>
    <xf numFmtId="0" fontId="16" fillId="0" borderId="0" xfId="7" applyNumberFormat="1" applyFont="1" applyFill="1" applyBorder="1" applyAlignment="1">
      <alignment horizontal="center" vertical="center" wrapText="1"/>
    </xf>
    <xf numFmtId="0" fontId="16" fillId="0" borderId="0" xfId="4" applyNumberFormat="1" applyFont="1" applyFill="1" applyBorder="1" applyAlignment="1">
      <alignment horizontal="center" vertical="center" wrapText="1"/>
    </xf>
    <xf numFmtId="0" fontId="7" fillId="0" borderId="17" xfId="7" applyNumberFormat="1" applyFont="1" applyFill="1" applyBorder="1" applyAlignment="1">
      <alignment horizontal="center" vertical="center" wrapText="1"/>
    </xf>
    <xf numFmtId="0" fontId="7" fillId="0" borderId="1" xfId="7" applyNumberFormat="1" applyFont="1" applyFill="1" applyBorder="1" applyAlignment="1">
      <alignment horizontal="center" vertical="center" wrapText="1"/>
    </xf>
    <xf numFmtId="0" fontId="7" fillId="0" borderId="26" xfId="7" applyNumberFormat="1" applyFont="1" applyFill="1" applyBorder="1" applyAlignment="1">
      <alignment horizontal="center" vertical="center" wrapText="1"/>
    </xf>
    <xf numFmtId="0" fontId="7" fillId="0" borderId="27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5" xfId="7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7" fillId="0" borderId="14" xfId="7" applyNumberFormat="1" applyFont="1" applyFill="1" applyBorder="1" applyAlignment="1">
      <alignment horizontal="center" vertical="center" wrapText="1"/>
    </xf>
    <xf numFmtId="0" fontId="7" fillId="5" borderId="22" xfId="7" applyNumberFormat="1" applyFont="1" applyFill="1" applyBorder="1" applyAlignment="1">
      <alignment horizontal="center" vertical="center" wrapText="1"/>
    </xf>
    <xf numFmtId="0" fontId="7" fillId="5" borderId="23" xfId="7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0" xfId="0" applyNumberFormat="1" applyFont="1" applyAlignment="1">
      <alignment horizontal="left" vertical="center" wrapText="1"/>
    </xf>
    <xf numFmtId="0" fontId="5" fillId="0" borderId="0" xfId="7" applyNumberFormat="1" applyFont="1" applyFill="1" applyAlignment="1">
      <alignment horizontal="center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view="pageLayout" zoomScaleNormal="100" workbookViewId="0">
      <selection activeCell="D46" sqref="D46"/>
    </sheetView>
  </sheetViews>
  <sheetFormatPr defaultColWidth="9" defaultRowHeight="11.4"/>
  <cols>
    <col min="1" max="1" width="3.109375" style="1" customWidth="1"/>
    <col min="2" max="2" width="22.109375" style="26" customWidth="1"/>
    <col min="3" max="3" width="4.88671875" style="1" customWidth="1"/>
    <col min="4" max="4" width="6.88671875" style="27" customWidth="1"/>
    <col min="5" max="5" width="11.88671875" style="27" customWidth="1"/>
    <col min="6" max="6" width="7.109375" style="1" customWidth="1"/>
    <col min="7" max="7" width="11.44140625" style="1" customWidth="1"/>
    <col min="8" max="8" width="10.5546875" style="1" customWidth="1"/>
    <col min="9" max="9" width="10.33203125" style="1" customWidth="1"/>
    <col min="10" max="16384" width="9" style="1"/>
  </cols>
  <sheetData>
    <row r="1" spans="1:10" ht="12.75" customHeight="1">
      <c r="A1" s="64" t="s">
        <v>64</v>
      </c>
      <c r="B1" s="65"/>
      <c r="C1" s="65"/>
      <c r="D1" s="65"/>
      <c r="E1" s="65"/>
      <c r="F1" s="18"/>
      <c r="G1" s="18"/>
      <c r="H1" s="86" t="s">
        <v>65</v>
      </c>
      <c r="I1" s="86"/>
      <c r="J1" s="86"/>
    </row>
    <row r="2" spans="1:10" ht="45.75" customHeight="1">
      <c r="A2" s="20"/>
      <c r="B2" s="32"/>
      <c r="C2" s="20"/>
      <c r="D2" s="24"/>
      <c r="E2" s="24"/>
      <c r="F2" s="18"/>
      <c r="G2" s="18"/>
      <c r="H2" s="18"/>
      <c r="I2" s="19"/>
    </row>
    <row r="3" spans="1:10" ht="15" customHeight="1">
      <c r="A3" s="23"/>
      <c r="B3" s="32"/>
      <c r="C3" s="23"/>
      <c r="D3" s="24"/>
      <c r="E3" s="24"/>
      <c r="F3" s="18"/>
      <c r="G3" s="18"/>
      <c r="H3" s="18"/>
      <c r="I3" s="19"/>
    </row>
    <row r="4" spans="1:10" ht="15" customHeight="1">
      <c r="A4" s="68" t="s">
        <v>11</v>
      </c>
      <c r="B4" s="68"/>
      <c r="C4" s="68"/>
      <c r="D4" s="68"/>
      <c r="E4" s="68"/>
      <c r="F4" s="68"/>
      <c r="G4" s="68"/>
      <c r="H4" s="68"/>
      <c r="I4" s="68"/>
    </row>
    <row r="5" spans="1:10" ht="37.5" customHeight="1" thickBot="1">
      <c r="A5" s="69" t="s">
        <v>18</v>
      </c>
      <c r="B5" s="69"/>
      <c r="C5" s="69"/>
      <c r="D5" s="69"/>
      <c r="E5" s="69"/>
      <c r="F5" s="69"/>
      <c r="G5" s="69"/>
      <c r="H5" s="69"/>
      <c r="I5" s="69"/>
    </row>
    <row r="6" spans="1:10" ht="33" customHeight="1" thickBot="1">
      <c r="A6" s="70" t="s">
        <v>0</v>
      </c>
      <c r="B6" s="72" t="s">
        <v>1</v>
      </c>
      <c r="C6" s="74" t="s">
        <v>2</v>
      </c>
      <c r="D6" s="66"/>
      <c r="E6" s="67"/>
      <c r="F6" s="67"/>
      <c r="G6" s="67"/>
      <c r="H6" s="67"/>
      <c r="I6" s="67"/>
    </row>
    <row r="7" spans="1:10" ht="39.9" customHeight="1">
      <c r="A7" s="71"/>
      <c r="B7" s="73"/>
      <c r="C7" s="75"/>
      <c r="D7" s="43" t="s">
        <v>3</v>
      </c>
      <c r="E7" s="29" t="s">
        <v>7</v>
      </c>
      <c r="F7" s="2" t="s">
        <v>15</v>
      </c>
      <c r="G7" s="2" t="s">
        <v>4</v>
      </c>
      <c r="H7" s="2" t="s">
        <v>6</v>
      </c>
      <c r="I7" s="3" t="s">
        <v>5</v>
      </c>
    </row>
    <row r="8" spans="1:10" ht="12" customHeight="1">
      <c r="A8" s="4">
        <v>1</v>
      </c>
      <c r="B8" s="42">
        <v>2</v>
      </c>
      <c r="C8" s="5">
        <v>3</v>
      </c>
      <c r="D8" s="44">
        <v>4</v>
      </c>
      <c r="E8" s="30">
        <v>5</v>
      </c>
      <c r="F8" s="6">
        <v>6</v>
      </c>
      <c r="G8" s="7">
        <v>7</v>
      </c>
      <c r="H8" s="6">
        <v>8</v>
      </c>
      <c r="I8" s="8">
        <v>9</v>
      </c>
    </row>
    <row r="9" spans="1:10" ht="43.5" customHeight="1" thickBot="1">
      <c r="A9" s="9"/>
      <c r="B9" s="40"/>
      <c r="C9" s="45"/>
      <c r="D9" s="41"/>
      <c r="E9" s="31"/>
      <c r="F9" s="10"/>
      <c r="G9" s="10" t="s">
        <v>9</v>
      </c>
      <c r="H9" s="10" t="s">
        <v>8</v>
      </c>
      <c r="I9" s="11" t="s">
        <v>10</v>
      </c>
    </row>
    <row r="10" spans="1:10" ht="53.85" customHeight="1" thickBot="1">
      <c r="A10" s="9">
        <v>1</v>
      </c>
      <c r="B10" s="49" t="s">
        <v>31</v>
      </c>
      <c r="C10" s="50" t="s">
        <v>29</v>
      </c>
      <c r="D10" s="51">
        <v>2</v>
      </c>
      <c r="E10" s="37"/>
      <c r="F10" s="39"/>
      <c r="G10" s="60">
        <f>E10*F10+E10</f>
        <v>0</v>
      </c>
      <c r="H10" s="62">
        <f>D10*E10</f>
        <v>0</v>
      </c>
      <c r="I10" s="63">
        <f>H10*F10+H10</f>
        <v>0</v>
      </c>
    </row>
    <row r="11" spans="1:10" ht="53.85" customHeight="1">
      <c r="A11" s="9">
        <v>2</v>
      </c>
      <c r="B11" s="52" t="s">
        <v>32</v>
      </c>
      <c r="C11" s="53" t="s">
        <v>29</v>
      </c>
      <c r="D11" s="54">
        <v>2</v>
      </c>
      <c r="E11" s="37"/>
      <c r="F11" s="39"/>
      <c r="G11" s="60">
        <f t="shared" ref="G11:G51" si="0">E11*F11+E11</f>
        <v>0</v>
      </c>
      <c r="H11" s="62">
        <f t="shared" ref="H11:H51" si="1">D11*E11</f>
        <v>0</v>
      </c>
      <c r="I11" s="63">
        <f t="shared" ref="I11:I51" si="2">H11*F11+H11</f>
        <v>0</v>
      </c>
    </row>
    <row r="12" spans="1:10" ht="53.85" customHeight="1">
      <c r="A12" s="9">
        <v>3</v>
      </c>
      <c r="B12" s="52" t="s">
        <v>33</v>
      </c>
      <c r="C12" s="55" t="s">
        <v>29</v>
      </c>
      <c r="D12" s="54">
        <v>2</v>
      </c>
      <c r="E12" s="38"/>
      <c r="F12" s="39"/>
      <c r="G12" s="60">
        <f t="shared" si="0"/>
        <v>0</v>
      </c>
      <c r="H12" s="62">
        <f t="shared" si="1"/>
        <v>0</v>
      </c>
      <c r="I12" s="63">
        <f t="shared" si="2"/>
        <v>0</v>
      </c>
    </row>
    <row r="13" spans="1:10" ht="53.85" customHeight="1">
      <c r="A13" s="9">
        <v>4</v>
      </c>
      <c r="B13" s="52" t="s">
        <v>34</v>
      </c>
      <c r="C13" s="55" t="s">
        <v>29</v>
      </c>
      <c r="D13" s="54">
        <v>2</v>
      </c>
      <c r="E13" s="38"/>
      <c r="F13" s="39"/>
      <c r="G13" s="60">
        <f t="shared" si="0"/>
        <v>0</v>
      </c>
      <c r="H13" s="62">
        <f t="shared" si="1"/>
        <v>0</v>
      </c>
      <c r="I13" s="63">
        <f t="shared" si="2"/>
        <v>0</v>
      </c>
    </row>
    <row r="14" spans="1:10" ht="53.85" customHeight="1">
      <c r="A14" s="9">
        <v>5</v>
      </c>
      <c r="B14" s="52" t="s">
        <v>35</v>
      </c>
      <c r="C14" s="55" t="s">
        <v>29</v>
      </c>
      <c r="D14" s="54">
        <v>4</v>
      </c>
      <c r="E14" s="38"/>
      <c r="F14" s="39"/>
      <c r="G14" s="60">
        <f t="shared" si="0"/>
        <v>0</v>
      </c>
      <c r="H14" s="62">
        <f t="shared" si="1"/>
        <v>0</v>
      </c>
      <c r="I14" s="63">
        <f t="shared" si="2"/>
        <v>0</v>
      </c>
    </row>
    <row r="15" spans="1:10" ht="53.85" customHeight="1">
      <c r="A15" s="9">
        <v>6</v>
      </c>
      <c r="B15" s="52" t="s">
        <v>36</v>
      </c>
      <c r="C15" s="55" t="s">
        <v>29</v>
      </c>
      <c r="D15" s="54">
        <v>6</v>
      </c>
      <c r="E15" s="38"/>
      <c r="F15" s="39"/>
      <c r="G15" s="60">
        <f t="shared" si="0"/>
        <v>0</v>
      </c>
      <c r="H15" s="62">
        <f t="shared" si="1"/>
        <v>0</v>
      </c>
      <c r="I15" s="63">
        <f t="shared" si="2"/>
        <v>0</v>
      </c>
    </row>
    <row r="16" spans="1:10" ht="53.85" customHeight="1">
      <c r="A16" s="9">
        <v>7</v>
      </c>
      <c r="B16" s="52" t="s">
        <v>37</v>
      </c>
      <c r="C16" s="55" t="s">
        <v>29</v>
      </c>
      <c r="D16" s="54">
        <v>6</v>
      </c>
      <c r="E16" s="38"/>
      <c r="F16" s="39"/>
      <c r="G16" s="60">
        <f t="shared" si="0"/>
        <v>0</v>
      </c>
      <c r="H16" s="62">
        <f t="shared" si="1"/>
        <v>0</v>
      </c>
      <c r="I16" s="63">
        <f t="shared" si="2"/>
        <v>0</v>
      </c>
    </row>
    <row r="17" spans="1:9" ht="53.85" customHeight="1">
      <c r="A17" s="9">
        <v>8</v>
      </c>
      <c r="B17" s="52" t="s">
        <v>38</v>
      </c>
      <c r="C17" s="55" t="s">
        <v>29</v>
      </c>
      <c r="D17" s="54">
        <v>6</v>
      </c>
      <c r="E17" s="38"/>
      <c r="F17" s="39"/>
      <c r="G17" s="60">
        <f t="shared" si="0"/>
        <v>0</v>
      </c>
      <c r="H17" s="62">
        <f t="shared" si="1"/>
        <v>0</v>
      </c>
      <c r="I17" s="63">
        <f t="shared" si="2"/>
        <v>0</v>
      </c>
    </row>
    <row r="18" spans="1:9" ht="53.85" customHeight="1">
      <c r="A18" s="9">
        <v>9</v>
      </c>
      <c r="B18" s="52" t="s">
        <v>39</v>
      </c>
      <c r="C18" s="55" t="s">
        <v>29</v>
      </c>
      <c r="D18" s="54">
        <v>180</v>
      </c>
      <c r="E18" s="38"/>
      <c r="F18" s="39"/>
      <c r="G18" s="60">
        <f t="shared" si="0"/>
        <v>0</v>
      </c>
      <c r="H18" s="62">
        <f t="shared" si="1"/>
        <v>0</v>
      </c>
      <c r="I18" s="63">
        <f t="shared" si="2"/>
        <v>0</v>
      </c>
    </row>
    <row r="19" spans="1:9" ht="53.85" customHeight="1">
      <c r="A19" s="9">
        <v>10</v>
      </c>
      <c r="B19" s="52" t="s">
        <v>40</v>
      </c>
      <c r="C19" s="55" t="s">
        <v>29</v>
      </c>
      <c r="D19" s="54">
        <v>120</v>
      </c>
      <c r="E19" s="38"/>
      <c r="F19" s="39"/>
      <c r="G19" s="60">
        <f t="shared" si="0"/>
        <v>0</v>
      </c>
      <c r="H19" s="62">
        <f t="shared" si="1"/>
        <v>0</v>
      </c>
      <c r="I19" s="63">
        <f t="shared" si="2"/>
        <v>0</v>
      </c>
    </row>
    <row r="20" spans="1:9" ht="53.85" customHeight="1">
      <c r="A20" s="9">
        <v>11</v>
      </c>
      <c r="B20" s="52" t="s">
        <v>41</v>
      </c>
      <c r="C20" s="55" t="s">
        <v>29</v>
      </c>
      <c r="D20" s="54">
        <v>120</v>
      </c>
      <c r="E20" s="38"/>
      <c r="F20" s="39"/>
      <c r="G20" s="60">
        <f t="shared" si="0"/>
        <v>0</v>
      </c>
      <c r="H20" s="62">
        <f t="shared" si="1"/>
        <v>0</v>
      </c>
      <c r="I20" s="63">
        <f t="shared" si="2"/>
        <v>0</v>
      </c>
    </row>
    <row r="21" spans="1:9" ht="53.85" customHeight="1">
      <c r="A21" s="9">
        <v>12</v>
      </c>
      <c r="B21" s="52" t="s">
        <v>42</v>
      </c>
      <c r="C21" s="55" t="s">
        <v>29</v>
      </c>
      <c r="D21" s="54">
        <v>1</v>
      </c>
      <c r="E21" s="38"/>
      <c r="F21" s="39"/>
      <c r="G21" s="60">
        <f t="shared" si="0"/>
        <v>0</v>
      </c>
      <c r="H21" s="62">
        <f t="shared" si="1"/>
        <v>0</v>
      </c>
      <c r="I21" s="63">
        <f t="shared" si="2"/>
        <v>0</v>
      </c>
    </row>
    <row r="22" spans="1:9" ht="53.85" customHeight="1">
      <c r="A22" s="9">
        <v>13</v>
      </c>
      <c r="B22" s="52" t="s">
        <v>43</v>
      </c>
      <c r="C22" s="55" t="s">
        <v>29</v>
      </c>
      <c r="D22" s="54">
        <v>5</v>
      </c>
      <c r="E22" s="38"/>
      <c r="F22" s="39"/>
      <c r="G22" s="60">
        <f t="shared" si="0"/>
        <v>0</v>
      </c>
      <c r="H22" s="62">
        <f t="shared" si="1"/>
        <v>0</v>
      </c>
      <c r="I22" s="63">
        <f t="shared" si="2"/>
        <v>0</v>
      </c>
    </row>
    <row r="23" spans="1:9" ht="53.85" customHeight="1">
      <c r="A23" s="9">
        <v>14</v>
      </c>
      <c r="B23" s="52" t="s">
        <v>44</v>
      </c>
      <c r="C23" s="56" t="s">
        <v>29</v>
      </c>
      <c r="D23" s="54">
        <v>312</v>
      </c>
      <c r="E23" s="38"/>
      <c r="F23" s="39"/>
      <c r="G23" s="60">
        <f t="shared" si="0"/>
        <v>0</v>
      </c>
      <c r="H23" s="62">
        <f t="shared" si="1"/>
        <v>0</v>
      </c>
      <c r="I23" s="63">
        <f t="shared" si="2"/>
        <v>0</v>
      </c>
    </row>
    <row r="24" spans="1:9" ht="53.85" customHeight="1">
      <c r="A24" s="9">
        <v>15</v>
      </c>
      <c r="B24" s="52" t="s">
        <v>20</v>
      </c>
      <c r="C24" s="56" t="s">
        <v>29</v>
      </c>
      <c r="D24" s="54">
        <v>4</v>
      </c>
      <c r="E24" s="38"/>
      <c r="F24" s="39"/>
      <c r="G24" s="60">
        <f t="shared" si="0"/>
        <v>0</v>
      </c>
      <c r="H24" s="62">
        <f t="shared" si="1"/>
        <v>0</v>
      </c>
      <c r="I24" s="63">
        <f t="shared" si="2"/>
        <v>0</v>
      </c>
    </row>
    <row r="25" spans="1:9" ht="53.85" customHeight="1">
      <c r="A25" s="9">
        <v>16</v>
      </c>
      <c r="B25" s="52" t="s">
        <v>21</v>
      </c>
      <c r="C25" s="56" t="s">
        <v>29</v>
      </c>
      <c r="D25" s="54">
        <v>24</v>
      </c>
      <c r="E25" s="38"/>
      <c r="F25" s="39"/>
      <c r="G25" s="60">
        <f t="shared" si="0"/>
        <v>0</v>
      </c>
      <c r="H25" s="62">
        <f t="shared" si="1"/>
        <v>0</v>
      </c>
      <c r="I25" s="63">
        <f t="shared" si="2"/>
        <v>0</v>
      </c>
    </row>
    <row r="26" spans="1:9" ht="53.85" customHeight="1">
      <c r="A26" s="9">
        <v>17</v>
      </c>
      <c r="B26" s="52" t="s">
        <v>45</v>
      </c>
      <c r="C26" s="56" t="s">
        <v>29</v>
      </c>
      <c r="D26" s="54">
        <v>1</v>
      </c>
      <c r="E26" s="38"/>
      <c r="F26" s="39"/>
      <c r="G26" s="60">
        <f t="shared" si="0"/>
        <v>0</v>
      </c>
      <c r="H26" s="62">
        <f t="shared" si="1"/>
        <v>0</v>
      </c>
      <c r="I26" s="63">
        <f t="shared" si="2"/>
        <v>0</v>
      </c>
    </row>
    <row r="27" spans="1:9" ht="53.85" customHeight="1">
      <c r="A27" s="9">
        <v>18</v>
      </c>
      <c r="B27" s="52" t="s">
        <v>22</v>
      </c>
      <c r="C27" s="56" t="s">
        <v>29</v>
      </c>
      <c r="D27" s="54">
        <v>4</v>
      </c>
      <c r="E27" s="38"/>
      <c r="F27" s="39"/>
      <c r="G27" s="60">
        <f t="shared" si="0"/>
        <v>0</v>
      </c>
      <c r="H27" s="62">
        <f t="shared" si="1"/>
        <v>0</v>
      </c>
      <c r="I27" s="63">
        <f t="shared" si="2"/>
        <v>0</v>
      </c>
    </row>
    <row r="28" spans="1:9" ht="53.85" customHeight="1">
      <c r="A28" s="9">
        <v>19</v>
      </c>
      <c r="B28" s="52" t="s">
        <v>23</v>
      </c>
      <c r="C28" s="56" t="s">
        <v>29</v>
      </c>
      <c r="D28" s="54">
        <v>4</v>
      </c>
      <c r="E28" s="38"/>
      <c r="F28" s="39"/>
      <c r="G28" s="60">
        <f t="shared" si="0"/>
        <v>0</v>
      </c>
      <c r="H28" s="62">
        <f t="shared" si="1"/>
        <v>0</v>
      </c>
      <c r="I28" s="63">
        <f t="shared" si="2"/>
        <v>0</v>
      </c>
    </row>
    <row r="29" spans="1:9" ht="53.85" customHeight="1">
      <c r="A29" s="9">
        <v>20</v>
      </c>
      <c r="B29" s="52" t="s">
        <v>24</v>
      </c>
      <c r="C29" s="56" t="s">
        <v>29</v>
      </c>
      <c r="D29" s="54">
        <v>4</v>
      </c>
      <c r="E29" s="38"/>
      <c r="F29" s="39"/>
      <c r="G29" s="60">
        <f t="shared" si="0"/>
        <v>0</v>
      </c>
      <c r="H29" s="62">
        <f t="shared" si="1"/>
        <v>0</v>
      </c>
      <c r="I29" s="63">
        <f t="shared" si="2"/>
        <v>0</v>
      </c>
    </row>
    <row r="30" spans="1:9" ht="53.85" customHeight="1">
      <c r="A30" s="9">
        <v>21</v>
      </c>
      <c r="B30" s="52" t="s">
        <v>25</v>
      </c>
      <c r="C30" s="56" t="s">
        <v>29</v>
      </c>
      <c r="D30" s="54">
        <v>4</v>
      </c>
      <c r="E30" s="38"/>
      <c r="F30" s="39"/>
      <c r="G30" s="60">
        <f t="shared" si="0"/>
        <v>0</v>
      </c>
      <c r="H30" s="62">
        <f t="shared" si="1"/>
        <v>0</v>
      </c>
      <c r="I30" s="63">
        <f t="shared" si="2"/>
        <v>0</v>
      </c>
    </row>
    <row r="31" spans="1:9" ht="53.85" customHeight="1">
      <c r="A31" s="9">
        <v>22</v>
      </c>
      <c r="B31" s="52" t="s">
        <v>26</v>
      </c>
      <c r="C31" s="56" t="s">
        <v>29</v>
      </c>
      <c r="D31" s="54">
        <v>4</v>
      </c>
      <c r="E31" s="38"/>
      <c r="F31" s="39"/>
      <c r="G31" s="60">
        <f t="shared" si="0"/>
        <v>0</v>
      </c>
      <c r="H31" s="62">
        <f t="shared" si="1"/>
        <v>0</v>
      </c>
      <c r="I31" s="63">
        <f t="shared" si="2"/>
        <v>0</v>
      </c>
    </row>
    <row r="32" spans="1:9" ht="53.85" customHeight="1">
      <c r="A32" s="9">
        <v>23</v>
      </c>
      <c r="B32" s="52" t="s">
        <v>27</v>
      </c>
      <c r="C32" s="56" t="s">
        <v>29</v>
      </c>
      <c r="D32" s="54">
        <v>2</v>
      </c>
      <c r="E32" s="38"/>
      <c r="F32" s="39"/>
      <c r="G32" s="60">
        <f t="shared" si="0"/>
        <v>0</v>
      </c>
      <c r="H32" s="62">
        <f t="shared" si="1"/>
        <v>0</v>
      </c>
      <c r="I32" s="63">
        <f t="shared" si="2"/>
        <v>0</v>
      </c>
    </row>
    <row r="33" spans="1:9" ht="53.85" customHeight="1">
      <c r="A33" s="9">
        <v>24</v>
      </c>
      <c r="B33" s="52" t="s">
        <v>28</v>
      </c>
      <c r="C33" s="56" t="s">
        <v>29</v>
      </c>
      <c r="D33" s="54">
        <v>7</v>
      </c>
      <c r="E33" s="38"/>
      <c r="F33" s="39"/>
      <c r="G33" s="60">
        <f t="shared" si="0"/>
        <v>0</v>
      </c>
      <c r="H33" s="62">
        <f t="shared" si="1"/>
        <v>0</v>
      </c>
      <c r="I33" s="63">
        <f t="shared" si="2"/>
        <v>0</v>
      </c>
    </row>
    <row r="34" spans="1:9" ht="53.85" customHeight="1">
      <c r="A34" s="9">
        <v>25</v>
      </c>
      <c r="B34" s="52" t="s">
        <v>46</v>
      </c>
      <c r="C34" s="56" t="s">
        <v>30</v>
      </c>
      <c r="D34" s="54">
        <v>8</v>
      </c>
      <c r="E34" s="38"/>
      <c r="F34" s="39"/>
      <c r="G34" s="60">
        <f t="shared" si="0"/>
        <v>0</v>
      </c>
      <c r="H34" s="62">
        <f t="shared" si="1"/>
        <v>0</v>
      </c>
      <c r="I34" s="63">
        <f t="shared" si="2"/>
        <v>0</v>
      </c>
    </row>
    <row r="35" spans="1:9" ht="53.85" customHeight="1">
      <c r="A35" s="9">
        <v>26</v>
      </c>
      <c r="B35" s="52" t="s">
        <v>47</v>
      </c>
      <c r="C35" s="56" t="s">
        <v>29</v>
      </c>
      <c r="D35" s="54">
        <v>1</v>
      </c>
      <c r="E35" s="38"/>
      <c r="F35" s="39"/>
      <c r="G35" s="60">
        <f t="shared" si="0"/>
        <v>0</v>
      </c>
      <c r="H35" s="62">
        <f t="shared" si="1"/>
        <v>0</v>
      </c>
      <c r="I35" s="63">
        <f t="shared" si="2"/>
        <v>0</v>
      </c>
    </row>
    <row r="36" spans="1:9" ht="53.85" customHeight="1">
      <c r="A36" s="9">
        <v>27</v>
      </c>
      <c r="B36" s="52" t="s">
        <v>48</v>
      </c>
      <c r="C36" s="56" t="s">
        <v>29</v>
      </c>
      <c r="D36" s="54">
        <v>1</v>
      </c>
      <c r="E36" s="38"/>
      <c r="F36" s="39"/>
      <c r="G36" s="60">
        <f t="shared" si="0"/>
        <v>0</v>
      </c>
      <c r="H36" s="62">
        <f t="shared" si="1"/>
        <v>0</v>
      </c>
      <c r="I36" s="63">
        <f t="shared" si="2"/>
        <v>0</v>
      </c>
    </row>
    <row r="37" spans="1:9" ht="53.85" customHeight="1">
      <c r="A37" s="9">
        <v>28</v>
      </c>
      <c r="B37" s="52" t="s">
        <v>49</v>
      </c>
      <c r="C37" s="56" t="s">
        <v>29</v>
      </c>
      <c r="D37" s="54">
        <v>4</v>
      </c>
      <c r="E37" s="38"/>
      <c r="F37" s="39"/>
      <c r="G37" s="60">
        <f t="shared" si="0"/>
        <v>0</v>
      </c>
      <c r="H37" s="62">
        <f t="shared" si="1"/>
        <v>0</v>
      </c>
      <c r="I37" s="63">
        <f t="shared" si="2"/>
        <v>0</v>
      </c>
    </row>
    <row r="38" spans="1:9" ht="53.85" customHeight="1">
      <c r="A38" s="9">
        <v>29</v>
      </c>
      <c r="B38" s="52" t="s">
        <v>50</v>
      </c>
      <c r="C38" s="56" t="s">
        <v>29</v>
      </c>
      <c r="D38" s="54">
        <v>4</v>
      </c>
      <c r="E38" s="38"/>
      <c r="F38" s="39"/>
      <c r="G38" s="60">
        <f t="shared" si="0"/>
        <v>0</v>
      </c>
      <c r="H38" s="62">
        <f t="shared" si="1"/>
        <v>0</v>
      </c>
      <c r="I38" s="63">
        <f t="shared" si="2"/>
        <v>0</v>
      </c>
    </row>
    <row r="39" spans="1:9" ht="53.85" customHeight="1">
      <c r="A39" s="9">
        <v>30</v>
      </c>
      <c r="B39" s="52" t="s">
        <v>51</v>
      </c>
      <c r="C39" s="56" t="s">
        <v>29</v>
      </c>
      <c r="D39" s="54">
        <v>4</v>
      </c>
      <c r="E39" s="38"/>
      <c r="F39" s="39"/>
      <c r="G39" s="60">
        <f t="shared" si="0"/>
        <v>0</v>
      </c>
      <c r="H39" s="62">
        <f t="shared" si="1"/>
        <v>0</v>
      </c>
      <c r="I39" s="63">
        <f t="shared" si="2"/>
        <v>0</v>
      </c>
    </row>
    <row r="40" spans="1:9" ht="53.85" customHeight="1">
      <c r="A40" s="9">
        <v>31</v>
      </c>
      <c r="B40" s="52" t="s">
        <v>52</v>
      </c>
      <c r="C40" s="56" t="s">
        <v>29</v>
      </c>
      <c r="D40" s="54">
        <v>4</v>
      </c>
      <c r="E40" s="38"/>
      <c r="F40" s="39"/>
      <c r="G40" s="60">
        <f t="shared" si="0"/>
        <v>0</v>
      </c>
      <c r="H40" s="62">
        <f t="shared" si="1"/>
        <v>0</v>
      </c>
      <c r="I40" s="63">
        <f t="shared" si="2"/>
        <v>0</v>
      </c>
    </row>
    <row r="41" spans="1:9" ht="53.85" customHeight="1">
      <c r="A41" s="9">
        <v>32</v>
      </c>
      <c r="B41" s="52" t="s">
        <v>53</v>
      </c>
      <c r="C41" s="56" t="s">
        <v>29</v>
      </c>
      <c r="D41" s="54">
        <v>6</v>
      </c>
      <c r="E41" s="38"/>
      <c r="F41" s="39"/>
      <c r="G41" s="60">
        <f t="shared" si="0"/>
        <v>0</v>
      </c>
      <c r="H41" s="62">
        <f t="shared" si="1"/>
        <v>0</v>
      </c>
      <c r="I41" s="63">
        <f t="shared" si="2"/>
        <v>0</v>
      </c>
    </row>
    <row r="42" spans="1:9" ht="64.5" customHeight="1">
      <c r="A42" s="9">
        <v>33</v>
      </c>
      <c r="B42" s="52" t="s">
        <v>54</v>
      </c>
      <c r="C42" s="56" t="s">
        <v>29</v>
      </c>
      <c r="D42" s="54">
        <v>2</v>
      </c>
      <c r="E42" s="38"/>
      <c r="F42" s="39"/>
      <c r="G42" s="60">
        <f t="shared" si="0"/>
        <v>0</v>
      </c>
      <c r="H42" s="62">
        <f t="shared" si="1"/>
        <v>0</v>
      </c>
      <c r="I42" s="63">
        <f t="shared" si="2"/>
        <v>0</v>
      </c>
    </row>
    <row r="43" spans="1:9" ht="53.85" customHeight="1">
      <c r="A43" s="9">
        <v>34</v>
      </c>
      <c r="B43" s="52" t="s">
        <v>55</v>
      </c>
      <c r="C43" s="56" t="s">
        <v>29</v>
      </c>
      <c r="D43" s="54">
        <v>3</v>
      </c>
      <c r="E43" s="38"/>
      <c r="F43" s="39"/>
      <c r="G43" s="60">
        <f t="shared" si="0"/>
        <v>0</v>
      </c>
      <c r="H43" s="62">
        <f t="shared" si="1"/>
        <v>0</v>
      </c>
      <c r="I43" s="63">
        <f t="shared" si="2"/>
        <v>0</v>
      </c>
    </row>
    <row r="44" spans="1:9" ht="53.85" customHeight="1">
      <c r="A44" s="9">
        <v>35</v>
      </c>
      <c r="B44" s="52" t="s">
        <v>56</v>
      </c>
      <c r="C44" s="56" t="s">
        <v>29</v>
      </c>
      <c r="D44" s="54">
        <v>42</v>
      </c>
      <c r="E44" s="38"/>
      <c r="F44" s="39"/>
      <c r="G44" s="60">
        <f t="shared" si="0"/>
        <v>0</v>
      </c>
      <c r="H44" s="62">
        <f t="shared" si="1"/>
        <v>0</v>
      </c>
      <c r="I44" s="63">
        <f t="shared" si="2"/>
        <v>0</v>
      </c>
    </row>
    <row r="45" spans="1:9" ht="53.85" customHeight="1">
      <c r="A45" s="9">
        <v>36</v>
      </c>
      <c r="B45" s="52" t="s">
        <v>57</v>
      </c>
      <c r="C45" s="56" t="s">
        <v>29</v>
      </c>
      <c r="D45" s="54">
        <v>60</v>
      </c>
      <c r="E45" s="38"/>
      <c r="F45" s="39"/>
      <c r="G45" s="60">
        <f t="shared" si="0"/>
        <v>0</v>
      </c>
      <c r="H45" s="62">
        <f t="shared" si="1"/>
        <v>0</v>
      </c>
      <c r="I45" s="63">
        <f t="shared" si="2"/>
        <v>0</v>
      </c>
    </row>
    <row r="46" spans="1:9" ht="53.85" customHeight="1">
      <c r="A46" s="9">
        <v>37</v>
      </c>
      <c r="B46" s="52" t="s">
        <v>58</v>
      </c>
      <c r="C46" s="56" t="s">
        <v>29</v>
      </c>
      <c r="D46" s="54">
        <v>80</v>
      </c>
      <c r="E46" s="38"/>
      <c r="F46" s="39"/>
      <c r="G46" s="60">
        <f t="shared" si="0"/>
        <v>0</v>
      </c>
      <c r="H46" s="62">
        <f t="shared" si="1"/>
        <v>0</v>
      </c>
      <c r="I46" s="63">
        <f t="shared" si="2"/>
        <v>0</v>
      </c>
    </row>
    <row r="47" spans="1:9" ht="53.85" customHeight="1">
      <c r="A47" s="9">
        <v>38</v>
      </c>
      <c r="B47" s="52" t="s">
        <v>59</v>
      </c>
      <c r="C47" s="56" t="s">
        <v>29</v>
      </c>
      <c r="D47" s="54">
        <v>24</v>
      </c>
      <c r="E47" s="38"/>
      <c r="F47" s="39"/>
      <c r="G47" s="60">
        <f t="shared" si="0"/>
        <v>0</v>
      </c>
      <c r="H47" s="62">
        <f t="shared" si="1"/>
        <v>0</v>
      </c>
      <c r="I47" s="63">
        <f t="shared" si="2"/>
        <v>0</v>
      </c>
    </row>
    <row r="48" spans="1:9" ht="53.85" customHeight="1">
      <c r="A48" s="9">
        <v>39</v>
      </c>
      <c r="B48" s="52" t="s">
        <v>60</v>
      </c>
      <c r="C48" s="56" t="s">
        <v>29</v>
      </c>
      <c r="D48" s="54">
        <v>24</v>
      </c>
      <c r="E48" s="38"/>
      <c r="F48" s="39"/>
      <c r="G48" s="60">
        <f t="shared" si="0"/>
        <v>0</v>
      </c>
      <c r="H48" s="62">
        <f t="shared" si="1"/>
        <v>0</v>
      </c>
      <c r="I48" s="63">
        <f t="shared" si="2"/>
        <v>0</v>
      </c>
    </row>
    <row r="49" spans="1:9" ht="53.85" customHeight="1">
      <c r="A49" s="9">
        <v>40</v>
      </c>
      <c r="B49" s="52" t="s">
        <v>61</v>
      </c>
      <c r="C49" s="56" t="s">
        <v>29</v>
      </c>
      <c r="D49" s="54">
        <v>24</v>
      </c>
      <c r="E49" s="38"/>
      <c r="F49" s="39"/>
      <c r="G49" s="60">
        <f t="shared" si="0"/>
        <v>0</v>
      </c>
      <c r="H49" s="62">
        <f t="shared" si="1"/>
        <v>0</v>
      </c>
      <c r="I49" s="63">
        <f t="shared" si="2"/>
        <v>0</v>
      </c>
    </row>
    <row r="50" spans="1:9" ht="53.85" customHeight="1">
      <c r="A50" s="9">
        <v>41</v>
      </c>
      <c r="B50" s="52" t="s">
        <v>62</v>
      </c>
      <c r="C50" s="56" t="s">
        <v>29</v>
      </c>
      <c r="D50" s="54">
        <v>24</v>
      </c>
      <c r="E50" s="38"/>
      <c r="F50" s="39"/>
      <c r="G50" s="60">
        <f t="shared" si="0"/>
        <v>0</v>
      </c>
      <c r="H50" s="62">
        <f t="shared" si="1"/>
        <v>0</v>
      </c>
      <c r="I50" s="63">
        <f t="shared" si="2"/>
        <v>0</v>
      </c>
    </row>
    <row r="51" spans="1:9" ht="53.85" customHeight="1" thickBot="1">
      <c r="A51" s="46">
        <v>42</v>
      </c>
      <c r="B51" s="57" t="s">
        <v>63</v>
      </c>
      <c r="C51" s="58" t="s">
        <v>29</v>
      </c>
      <c r="D51" s="59">
        <v>24</v>
      </c>
      <c r="E51" s="47"/>
      <c r="F51" s="48"/>
      <c r="G51" s="60">
        <f t="shared" si="0"/>
        <v>0</v>
      </c>
      <c r="H51" s="62">
        <f t="shared" si="1"/>
        <v>0</v>
      </c>
      <c r="I51" s="63">
        <f t="shared" si="2"/>
        <v>0</v>
      </c>
    </row>
    <row r="52" spans="1:9" ht="36" customHeight="1" thickBot="1">
      <c r="A52" s="12"/>
      <c r="B52" s="33"/>
      <c r="C52" s="12"/>
      <c r="D52" s="25"/>
      <c r="E52" s="25"/>
      <c r="F52" s="13"/>
      <c r="G52" s="13"/>
      <c r="H52" s="82" t="s">
        <v>19</v>
      </c>
      <c r="I52" s="83"/>
    </row>
    <row r="53" spans="1:9" ht="24.9" customHeight="1" thickBot="1">
      <c r="A53" s="80" t="s">
        <v>12</v>
      </c>
      <c r="B53" s="81"/>
      <c r="C53" s="81"/>
      <c r="D53" s="81"/>
      <c r="E53" s="81"/>
      <c r="F53" s="81"/>
      <c r="G53" s="81"/>
      <c r="H53" s="14"/>
      <c r="I53" s="61">
        <f>SUM(I10:I51)</f>
        <v>0</v>
      </c>
    </row>
    <row r="54" spans="1:9" ht="24.9" customHeight="1" thickBot="1">
      <c r="A54" s="76" t="s">
        <v>13</v>
      </c>
      <c r="B54" s="77"/>
      <c r="C54" s="77"/>
      <c r="D54" s="77"/>
      <c r="E54" s="77"/>
      <c r="F54" s="77"/>
      <c r="G54" s="77"/>
      <c r="H54" s="61">
        <f>SUM(H10:H51)</f>
        <v>0</v>
      </c>
      <c r="I54" s="15"/>
    </row>
    <row r="55" spans="1:9" ht="24.9" customHeight="1" thickBot="1">
      <c r="A55" s="78" t="s">
        <v>14</v>
      </c>
      <c r="B55" s="79"/>
      <c r="C55" s="79"/>
      <c r="D55" s="79"/>
      <c r="E55" s="79"/>
      <c r="F55" s="79"/>
      <c r="G55" s="79"/>
      <c r="H55" s="61">
        <f>I53-H54</f>
        <v>0</v>
      </c>
      <c r="I55" s="16"/>
    </row>
    <row r="56" spans="1:9" ht="13.2">
      <c r="A56" s="21"/>
      <c r="B56" s="34"/>
      <c r="C56" s="21"/>
      <c r="D56" s="25"/>
      <c r="E56" s="25"/>
      <c r="F56" s="21"/>
      <c r="G56" s="21"/>
      <c r="H56" s="21"/>
      <c r="I56" s="21"/>
    </row>
    <row r="57" spans="1:9" ht="61.95" customHeight="1">
      <c r="A57" s="22"/>
      <c r="B57" s="36"/>
      <c r="C57" s="22"/>
      <c r="D57" s="28"/>
      <c r="E57" s="28"/>
      <c r="F57" s="22"/>
      <c r="G57" s="22"/>
      <c r="H57" s="22"/>
      <c r="I57" s="22"/>
    </row>
    <row r="58" spans="1:9" ht="19.5" customHeight="1">
      <c r="A58" s="17"/>
      <c r="B58" s="85" t="s">
        <v>16</v>
      </c>
      <c r="C58" s="85"/>
      <c r="D58" s="85"/>
      <c r="E58" s="85"/>
      <c r="F58" s="85"/>
      <c r="G58" s="85"/>
      <c r="H58" s="85"/>
      <c r="I58" s="17"/>
    </row>
    <row r="59" spans="1:9" ht="17.25" customHeight="1">
      <c r="A59" s="17"/>
      <c r="B59" s="84" t="s">
        <v>17</v>
      </c>
      <c r="C59" s="84"/>
      <c r="D59" s="84"/>
      <c r="E59" s="84"/>
      <c r="F59" s="84"/>
      <c r="G59" s="84"/>
      <c r="H59" s="84"/>
      <c r="I59" s="84"/>
    </row>
    <row r="60" spans="1:9" ht="13.2">
      <c r="A60" s="17"/>
      <c r="B60" s="35"/>
      <c r="C60" s="17"/>
      <c r="F60" s="17"/>
      <c r="G60" s="17"/>
      <c r="H60" s="17"/>
      <c r="I60" s="17"/>
    </row>
    <row r="61" spans="1:9" ht="13.2">
      <c r="A61" s="17"/>
      <c r="B61" s="35"/>
      <c r="C61" s="17"/>
      <c r="F61" s="17"/>
      <c r="G61" s="17"/>
      <c r="H61" s="17"/>
      <c r="I61" s="17"/>
    </row>
  </sheetData>
  <mergeCells count="14">
    <mergeCell ref="A54:G54"/>
    <mergeCell ref="A55:G55"/>
    <mergeCell ref="A53:G53"/>
    <mergeCell ref="H52:I52"/>
    <mergeCell ref="B59:I59"/>
    <mergeCell ref="B58:H58"/>
    <mergeCell ref="A1:E1"/>
    <mergeCell ref="D6:I6"/>
    <mergeCell ref="A4:I4"/>
    <mergeCell ref="A5:I5"/>
    <mergeCell ref="A6:A7"/>
    <mergeCell ref="B6:B7"/>
    <mergeCell ref="C6:C7"/>
    <mergeCell ref="H1:J1"/>
  </mergeCells>
  <pageMargins left="0.25" right="0.25" top="0.75" bottom="0.75" header="0.3" footer="0.3"/>
  <pageSetup paperSize="9" orientation="portrait" r:id="rId1"/>
  <headerFooter>
    <oddFooter>&amp;C&amp;"Arial,Normalny"&amp;10Strona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7D98F78-CD0F-4B61-B2ED-A154FD75395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2021-11-04T11:10:48Z</cp:lastPrinted>
  <dcterms:created xsi:type="dcterms:W3CDTF">2017-09-27T09:48:48Z</dcterms:created>
  <dcterms:modified xsi:type="dcterms:W3CDTF">2025-03-24T08:01:21Z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4a7c629c-62a9-4bab-b623-97e80a55c8ed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s5636:Creator type=author">
    <vt:lpwstr>Ciastek Rafał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10.100.125.55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