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 Szkatulski\Desktop\PRZETARGI\PRZETARGI 2025\DT2410.04.2025 Modernizacja DP1941C odc. Juncewo - Żerniki wraz z budową chodnika w m. Juncewo\SWZ WRAZ Z ZAŁĄCZNIKAMI\"/>
    </mc:Choice>
  </mc:AlternateContent>
  <xr:revisionPtr revIDLastSave="0" documentId="13_ncr:1_{2CAF0DCE-B5B6-44E8-9F09-20563351BBF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1" i="1"/>
  <c r="F12" i="1"/>
  <c r="F13" i="1"/>
  <c r="F14" i="1"/>
  <c r="F15" i="1"/>
  <c r="F17" i="1"/>
  <c r="F18" i="1"/>
  <c r="F19" i="1"/>
  <c r="F20" i="1"/>
  <c r="F21" i="1"/>
  <c r="F22" i="1"/>
  <c r="F23" i="1"/>
  <c r="F24" i="1"/>
  <c r="F5" i="1"/>
  <c r="E27" i="1"/>
  <c r="E26" i="1"/>
  <c r="E28" i="1"/>
  <c r="F26" i="1" l="1"/>
  <c r="F27" i="1" s="1"/>
  <c r="F28" i="1" s="1"/>
</calcChain>
</file>

<file path=xl/sharedStrings.xml><?xml version="1.0" encoding="utf-8"?>
<sst xmlns="http://schemas.openxmlformats.org/spreadsheetml/2006/main" count="50" uniqueCount="36">
  <si>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</si>
  <si>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</si>
  <si>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</si>
  <si>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</si>
  <si>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</si>
  <si>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</si>
  <si>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</si>
  <si>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m</t>
  </si>
  <si>
    <t>…....................................</t>
  </si>
  <si>
    <t xml:space="preserve">podpis </t>
  </si>
  <si>
    <t>NAZWA WYKONAWCY (należy uzupełnić)</t>
  </si>
  <si>
    <t>t</t>
  </si>
  <si>
    <t>szt</t>
  </si>
  <si>
    <t>KOSZTORYS OFERTOWY ZAŁĄCZNIK 2a</t>
  </si>
  <si>
    <t xml:space="preserve">Modernizacja drogi powiatowej nr 1941C Górki Zagajne – Juncewo – Żerniki 
                 od km 10+845  do km 13+105 i od km 13+490 do km 17+020 
</t>
  </si>
  <si>
    <t>odcinek od km 10+845 do 11+310</t>
  </si>
  <si>
    <t xml:space="preserve">Frezowanie nawierzchni  w celu zniwelowania nierówności nawierzchni </t>
  </si>
  <si>
    <t>Oczyszczenie i skropienie nawierzchni emulsją asfaltową w ilości 0,5 kg/m2</t>
  </si>
  <si>
    <t>Wykonanie warstwy ścieralnej z betonu asfaltowego AC11S 50/70 o gr. 4 cm.</t>
  </si>
  <si>
    <t>Wykonanie pobocza z kruszywa łamanego 0/31,5 m stabilizowanego mechanicznie o śr. gr. 10 cm i szerokości 0,6 m</t>
  </si>
  <si>
    <t>odcinek od km 11+310 do 13+105</t>
  </si>
  <si>
    <t xml:space="preserve">Wykonanie warstwy wyrównawczej z betonu asfaltowego AC16W KR3-4 o  śr. grubości 4 cm wraz z oczyszczeniem nawierzchni, skropieniem emulsją asfaltową w ilości 0,5 kg/1m2 w miejscach wskazanych przez Zamawiającego   i transportem mieszanki do miejsca wbudowania </t>
  </si>
  <si>
    <t xml:space="preserve">Frezowanie nawierzchni bitumicznej na włączeniach przy zjazdach i przy korzeniach drzew </t>
  </si>
  <si>
    <t>Wykonanie warstwy ścieralnej z betonu asfaltowego AC11S KR3-4 o  śr. gr. 5 cm  wraz z oczyszczeniem nawierzchni, skropieniem emulsją asfaltową w ilości 0,5 kg/1m2  i transportem mieszanki do miejsca wbudowania od km 11+310 do km 13+105, dł. 1795 m x 5,1 = 9154,50</t>
  </si>
  <si>
    <t>Ścięcie poboczy na szerokości 1,0 m wraz z odwozem urobku na miejsce składowe Wykonawcy (grubość nanosu około 10 cm) Razem 1795 m x 2 = 3590 mb</t>
  </si>
  <si>
    <t>Wykonanie poboczy z kruszywa łamanego 0-31,5 mm stabilizowanego mechanicznie o śr. grubości 10 cm po zagęszczeniu i na szerokości 0,6 m (3590 mb x 0,6 m = 2154 m2)</t>
  </si>
  <si>
    <t>odcinek od km 13+490 do 17+020</t>
  </si>
  <si>
    <t>Frezowanie nawierzchni bitumicznej na włączeniach i przy zjazdach - 90 m2 oraz od km 16+580 do km 17+020 na gr. 3 cm ( 440 , x 5,2 m = 2288 m2) wraz z odwozem destruktu na plac składowy w m. Skórki</t>
  </si>
  <si>
    <t>Mechaniczne czyszczenie przepustów o śr. od 600 mm do 800 mm z nanosu do 50% średnicy (8+8+8+8+8+8)=48 m</t>
  </si>
  <si>
    <t>Wykonanie warstwy wyrównawczej z betonu asfaltowego AC16W KR3-4 o  śr. grubości 4 cm wraz z oczyszczeniem nawierzchni, skropieniem emulsją asfaltową w ilości 0,5 kg/1m2 od km 13+490 do km 13+780, dł. 290 m x 5,3 = 1537 m2</t>
  </si>
  <si>
    <t>Wykonanie warstwy wyrównawczej z betonu asfaltowego AC16W KR3-4 o  śr. grubości 4 cm wraz z oczyszczeniem nawierzchni, skropieniem emulsją asfaltową w ilości 0,5 kg/1m2 w miejscach wskazanych przez Zamawiającego</t>
  </si>
  <si>
    <t>Wykonanie warstwy ścieralnej z betonu asfaltowego AC11S KR3-4 o  śr. gr. 5 cm  wraz z oczyszczeniem nawierzchni, skropieniem emulsją asfaltową w ilości 0,5 kg/1m2  i transportem mieszanki do miejsca wbudowania od km 13+490 do km 13+780, dł. 290 m x 5,3 = 1537 m2, od km 13+780 do km 16+580, dł. 2800 m x 5,1 m= 14280 m2, od km 16+580 do km 17+020, dł. 440 m x 5,2 m = 2288 m2 + włączenia na szerkości 2 m - 180 m2</t>
  </si>
  <si>
    <t xml:space="preserve">Regulacja wraz z oczyszczeniem wpustów kanalizacji deszczowej </t>
  </si>
  <si>
    <t>Ścięcie poboczy na szerokości 1,0 m wraz z odwozem urobku na miejsce składowe Wykonawcy (grubość nanosu około 10 cm) 3530 m + 3090 m = 6620 m</t>
  </si>
  <si>
    <t>Wykonanie poboczy z kruszywa łamanego 0-31,5 mm stabilizowanego mechanicznie o śr. grubości 10 cm po zagęszczeniu i na szerokości 0,6 m (6620 mb x 0,6 m = 3972 m2)</t>
  </si>
  <si>
    <t>Wykonanie warstwy wyrównawczej  z betonu asfaltowego AC16W 50/70 o średniej grubości 4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</si>
</sst>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entury Gothic"/>
      <family val="2"/>
      <charset val="238"/>
    </font>
    <font>
      <b/>
      <sz val="16"/>
      <color theme="1"/>
      <name val="Century Gothic"/>
      <family val="2"/>
      <charset val="238"/>
    </font>
    <font>
      <b/>
      <i/>
      <sz val="11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sz val="11"/>
      <name val="Century Gothic"/>
      <family val="2"/>
      <charset val="238"/>
    </font>
    <font>
      <b/>
      <sz val="12"/>
      <color theme="1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11" fontId="5" fillId="0" borderId="3" xfId="0" applyNumberFormat="1" applyFont="1" applyBorder="1" applyAlignment="1">
      <alignment horizontal="center" wrapText="1"/>
    </xf>
    <xf numFmtId="164" fontId="5" fillId="0" borderId="3" xfId="1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11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right" vertical="center" wrapText="1"/>
    </xf>
    <xf numFmtId="2" fontId="6" fillId="0" borderId="3" xfId="1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11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1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1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vertical="center"/>
    </xf>
    <xf numFmtId="164" fontId="6" fillId="0" borderId="0" xfId="1" applyFont="1" applyAlignment="1">
      <alignment horizontal="right" vertical="center"/>
    </xf>
    <xf numFmtId="2" fontId="8" fillId="0" borderId="0" xfId="0" applyNumberFormat="1" applyFont="1" applyAlignment="1">
      <alignment vertical="center"/>
    </xf>
    <xf numFmtId="164" fontId="8" fillId="0" borderId="0" xfId="1" applyFont="1" applyAlignment="1">
      <alignment horizontal="right" vertical="center" wrapText="1"/>
    </xf>
    <xf numFmtId="11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1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center"/>
    </xf>
    <xf numFmtId="11" fontId="6" fillId="0" borderId="0" xfId="0" applyNumberFormat="1" applyFont="1"/>
    <xf numFmtId="164" fontId="6" fillId="0" borderId="0" xfId="1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44" fontId="8" fillId="0" borderId="0" xfId="1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64" fontId="4" fillId="0" borderId="4" xfId="1" applyFont="1" applyBorder="1" applyAlignment="1">
      <alignment horizontal="center" vertical="center" wrapText="1"/>
    </xf>
    <xf numFmtId="164" fontId="4" fillId="0" borderId="5" xfId="1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3"/>
  <sheetViews>
    <sheetView tabSelected="1" zoomScaleNormal="100" workbookViewId="0">
      <selection activeCell="J8" sqref="J8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6" customWidth="1"/>
    <col min="4" max="4" width="11.85546875" style="5" customWidth="1"/>
    <col min="5" max="5" width="11.42578125" customWidth="1"/>
    <col min="6" max="6" width="16.7109375" style="8" customWidth="1"/>
  </cols>
  <sheetData>
    <row r="1" spans="1:7" ht="71.25" customHeight="1" thickBot="1" x14ac:dyDescent="0.3">
      <c r="A1" s="44" t="s">
        <v>10</v>
      </c>
      <c r="B1" s="45"/>
      <c r="C1" s="49" t="s">
        <v>13</v>
      </c>
      <c r="D1" s="50"/>
      <c r="E1" s="50"/>
      <c r="F1" s="50"/>
    </row>
    <row r="2" spans="1:7" ht="45" customHeight="1" x14ac:dyDescent="0.25">
      <c r="A2" s="46" t="s">
        <v>14</v>
      </c>
      <c r="B2" s="47"/>
      <c r="C2" s="47"/>
      <c r="D2" s="47"/>
      <c r="E2" s="47"/>
      <c r="F2" s="48"/>
    </row>
    <row r="3" spans="1:7" ht="43.5" x14ac:dyDescent="0.25">
      <c r="A3" s="10" t="s">
        <v>0</v>
      </c>
      <c r="B3" s="11" t="s">
        <v>1</v>
      </c>
      <c r="C3" s="12" t="s">
        <v>2</v>
      </c>
      <c r="D3" s="11" t="s">
        <v>3</v>
      </c>
      <c r="E3" s="10" t="s">
        <v>4</v>
      </c>
      <c r="F3" s="13" t="s">
        <v>5</v>
      </c>
      <c r="G3" s="2"/>
    </row>
    <row r="4" spans="1:7" ht="20.25" x14ac:dyDescent="0.25">
      <c r="A4" s="10"/>
      <c r="B4" s="42" t="s">
        <v>15</v>
      </c>
      <c r="C4" s="12"/>
      <c r="D4" s="11"/>
      <c r="E4" s="10"/>
      <c r="F4" s="13"/>
      <c r="G4" s="2"/>
    </row>
    <row r="5" spans="1:7" ht="53.25" customHeight="1" x14ac:dyDescent="0.25">
      <c r="A5" s="14">
        <v>1</v>
      </c>
      <c r="B5" s="18" t="s">
        <v>16</v>
      </c>
      <c r="C5" s="15" t="s">
        <v>6</v>
      </c>
      <c r="D5" s="14">
        <v>2423</v>
      </c>
      <c r="E5" s="16">
        <v>0</v>
      </c>
      <c r="F5" s="17">
        <f>D5*E5</f>
        <v>0</v>
      </c>
      <c r="G5" s="1"/>
    </row>
    <row r="6" spans="1:7" ht="36.75" customHeight="1" x14ac:dyDescent="0.25">
      <c r="A6" s="14">
        <v>2</v>
      </c>
      <c r="B6" s="18" t="s">
        <v>17</v>
      </c>
      <c r="C6" s="15" t="s">
        <v>6</v>
      </c>
      <c r="D6" s="14">
        <v>4846</v>
      </c>
      <c r="E6" s="16">
        <v>0</v>
      </c>
      <c r="F6" s="17">
        <f t="shared" ref="F6:F24" si="0">D6*E6</f>
        <v>0</v>
      </c>
      <c r="G6" s="1"/>
    </row>
    <row r="7" spans="1:7" ht="44.25" customHeight="1" x14ac:dyDescent="0.25">
      <c r="A7" s="14">
        <v>3</v>
      </c>
      <c r="B7" s="18" t="s">
        <v>35</v>
      </c>
      <c r="C7" s="15" t="s">
        <v>11</v>
      </c>
      <c r="D7" s="14">
        <v>250</v>
      </c>
      <c r="E7" s="16">
        <v>0</v>
      </c>
      <c r="F7" s="17">
        <f t="shared" si="0"/>
        <v>0</v>
      </c>
      <c r="G7" s="1"/>
    </row>
    <row r="8" spans="1:7" ht="42.75" customHeight="1" x14ac:dyDescent="0.25">
      <c r="A8" s="14">
        <v>4</v>
      </c>
      <c r="B8" s="19" t="s">
        <v>18</v>
      </c>
      <c r="C8" s="20" t="s">
        <v>6</v>
      </c>
      <c r="D8" s="21">
        <v>2423</v>
      </c>
      <c r="E8" s="16">
        <v>0</v>
      </c>
      <c r="F8" s="17">
        <f t="shared" si="0"/>
        <v>0</v>
      </c>
      <c r="G8" s="1"/>
    </row>
    <row r="9" spans="1:7" ht="52.5" customHeight="1" x14ac:dyDescent="0.25">
      <c r="A9" s="14">
        <v>5</v>
      </c>
      <c r="B9" s="19" t="s">
        <v>19</v>
      </c>
      <c r="C9" s="20" t="s">
        <v>7</v>
      </c>
      <c r="D9" s="21">
        <v>340</v>
      </c>
      <c r="E9" s="16">
        <v>0</v>
      </c>
      <c r="F9" s="17">
        <f t="shared" si="0"/>
        <v>0</v>
      </c>
      <c r="G9" s="1"/>
    </row>
    <row r="10" spans="1:7" ht="36" customHeight="1" x14ac:dyDescent="0.25">
      <c r="A10" s="14"/>
      <c r="B10" s="42" t="s">
        <v>20</v>
      </c>
      <c r="C10" s="15"/>
      <c r="D10" s="14"/>
      <c r="E10" s="16"/>
      <c r="F10" s="17"/>
      <c r="G10" s="1"/>
    </row>
    <row r="11" spans="1:7" ht="37.5" customHeight="1" x14ac:dyDescent="0.25">
      <c r="A11" s="14">
        <v>6</v>
      </c>
      <c r="B11" s="18" t="s">
        <v>22</v>
      </c>
      <c r="C11" s="15" t="s">
        <v>6</v>
      </c>
      <c r="D11" s="14">
        <v>235</v>
      </c>
      <c r="E11" s="16">
        <v>0</v>
      </c>
      <c r="F11" s="17">
        <f t="shared" si="0"/>
        <v>0</v>
      </c>
      <c r="G11" s="1"/>
    </row>
    <row r="12" spans="1:7" ht="71.25" customHeight="1" x14ac:dyDescent="0.25">
      <c r="A12" s="14">
        <v>7</v>
      </c>
      <c r="B12" s="18" t="s">
        <v>21</v>
      </c>
      <c r="C12" s="15" t="s">
        <v>11</v>
      </c>
      <c r="D12" s="14">
        <v>400</v>
      </c>
      <c r="E12" s="16">
        <v>0</v>
      </c>
      <c r="F12" s="17">
        <f t="shared" si="0"/>
        <v>0</v>
      </c>
      <c r="G12" s="1"/>
    </row>
    <row r="13" spans="1:7" ht="77.25" customHeight="1" x14ac:dyDescent="0.25">
      <c r="A13" s="14">
        <v>8</v>
      </c>
      <c r="B13" s="18" t="s">
        <v>23</v>
      </c>
      <c r="C13" s="15" t="s">
        <v>6</v>
      </c>
      <c r="D13" s="14">
        <v>9154.5</v>
      </c>
      <c r="E13" s="16">
        <v>0</v>
      </c>
      <c r="F13" s="17">
        <f t="shared" si="0"/>
        <v>0</v>
      </c>
      <c r="G13" s="1"/>
    </row>
    <row r="14" spans="1:7" ht="58.5" customHeight="1" x14ac:dyDescent="0.25">
      <c r="A14" s="14">
        <v>9</v>
      </c>
      <c r="B14" s="18" t="s">
        <v>24</v>
      </c>
      <c r="C14" s="15" t="s">
        <v>6</v>
      </c>
      <c r="D14" s="14">
        <v>3590</v>
      </c>
      <c r="E14" s="16">
        <v>0</v>
      </c>
      <c r="F14" s="17">
        <f t="shared" si="0"/>
        <v>0</v>
      </c>
      <c r="G14" s="1"/>
    </row>
    <row r="15" spans="1:7" ht="55.5" customHeight="1" x14ac:dyDescent="0.25">
      <c r="A15" s="14">
        <v>10</v>
      </c>
      <c r="B15" s="18" t="s">
        <v>25</v>
      </c>
      <c r="C15" s="15" t="s">
        <v>6</v>
      </c>
      <c r="D15" s="14">
        <v>2154</v>
      </c>
      <c r="E15" s="16">
        <v>0</v>
      </c>
      <c r="F15" s="17">
        <f t="shared" si="0"/>
        <v>0</v>
      </c>
      <c r="G15" s="1"/>
    </row>
    <row r="16" spans="1:7" ht="29.25" customHeight="1" x14ac:dyDescent="0.25">
      <c r="A16" s="14"/>
      <c r="B16" s="42" t="s">
        <v>26</v>
      </c>
      <c r="C16" s="15"/>
      <c r="D16" s="14"/>
      <c r="E16" s="16"/>
      <c r="F16" s="17"/>
      <c r="G16" s="1"/>
    </row>
    <row r="17" spans="1:7" ht="63" customHeight="1" x14ac:dyDescent="0.25">
      <c r="A17" s="14">
        <v>11</v>
      </c>
      <c r="B17" s="18" t="s">
        <v>27</v>
      </c>
      <c r="C17" s="15" t="s">
        <v>6</v>
      </c>
      <c r="D17" s="14">
        <v>2378</v>
      </c>
      <c r="E17" s="16">
        <v>0</v>
      </c>
      <c r="F17" s="17">
        <f t="shared" si="0"/>
        <v>0</v>
      </c>
      <c r="G17" s="1"/>
    </row>
    <row r="18" spans="1:7" ht="44.25" customHeight="1" x14ac:dyDescent="0.25">
      <c r="A18" s="23">
        <v>12</v>
      </c>
      <c r="B18" s="18" t="s">
        <v>28</v>
      </c>
      <c r="C18" s="15" t="s">
        <v>7</v>
      </c>
      <c r="D18" s="23">
        <v>48</v>
      </c>
      <c r="E18" s="24">
        <v>0</v>
      </c>
      <c r="F18" s="17">
        <f t="shared" si="0"/>
        <v>0</v>
      </c>
      <c r="G18" s="1"/>
    </row>
    <row r="19" spans="1:7" ht="80.25" customHeight="1" x14ac:dyDescent="0.25">
      <c r="A19" s="23">
        <v>13</v>
      </c>
      <c r="B19" s="18" t="s">
        <v>29</v>
      </c>
      <c r="C19" s="22" t="s">
        <v>6</v>
      </c>
      <c r="D19" s="23">
        <v>1537</v>
      </c>
      <c r="E19" s="24">
        <v>0</v>
      </c>
      <c r="F19" s="17">
        <f t="shared" si="0"/>
        <v>0</v>
      </c>
      <c r="G19" s="1"/>
    </row>
    <row r="20" spans="1:7" ht="57.75" customHeight="1" x14ac:dyDescent="0.25">
      <c r="A20" s="23">
        <v>14</v>
      </c>
      <c r="B20" s="18" t="s">
        <v>30</v>
      </c>
      <c r="C20" s="22" t="s">
        <v>11</v>
      </c>
      <c r="D20" s="23">
        <v>200</v>
      </c>
      <c r="E20" s="24">
        <v>0</v>
      </c>
      <c r="F20" s="17">
        <f t="shared" si="0"/>
        <v>0</v>
      </c>
      <c r="G20" s="1"/>
    </row>
    <row r="21" spans="1:7" ht="108" customHeight="1" x14ac:dyDescent="0.25">
      <c r="A21" s="23">
        <v>15</v>
      </c>
      <c r="B21" s="19" t="s">
        <v>31</v>
      </c>
      <c r="C21" s="22" t="s">
        <v>6</v>
      </c>
      <c r="D21" s="23">
        <v>18285</v>
      </c>
      <c r="E21" s="24">
        <v>0</v>
      </c>
      <c r="F21" s="17">
        <f t="shared" si="0"/>
        <v>0</v>
      </c>
      <c r="G21" s="1"/>
    </row>
    <row r="22" spans="1:7" ht="42.75" customHeight="1" x14ac:dyDescent="0.25">
      <c r="A22" s="23">
        <v>16</v>
      </c>
      <c r="B22" s="19" t="s">
        <v>32</v>
      </c>
      <c r="C22" s="22" t="s">
        <v>12</v>
      </c>
      <c r="D22" s="23">
        <v>3</v>
      </c>
      <c r="E22" s="24">
        <v>0</v>
      </c>
      <c r="F22" s="17">
        <f t="shared" si="0"/>
        <v>0</v>
      </c>
      <c r="G22" s="1"/>
    </row>
    <row r="23" spans="1:7" ht="52.5" customHeight="1" x14ac:dyDescent="0.25">
      <c r="A23" s="23">
        <v>17</v>
      </c>
      <c r="B23" s="19" t="s">
        <v>33</v>
      </c>
      <c r="C23" s="22" t="s">
        <v>6</v>
      </c>
      <c r="D23" s="23">
        <v>6620</v>
      </c>
      <c r="E23" s="24">
        <v>0</v>
      </c>
      <c r="F23" s="17">
        <f t="shared" si="0"/>
        <v>0</v>
      </c>
      <c r="G23" s="1"/>
    </row>
    <row r="24" spans="1:7" ht="58.5" customHeight="1" x14ac:dyDescent="0.25">
      <c r="A24" s="23">
        <v>18</v>
      </c>
      <c r="B24" s="18" t="s">
        <v>34</v>
      </c>
      <c r="C24" s="22" t="s">
        <v>6</v>
      </c>
      <c r="D24" s="23">
        <v>3972</v>
      </c>
      <c r="E24" s="24">
        <v>0</v>
      </c>
      <c r="F24" s="17">
        <f t="shared" si="0"/>
        <v>0</v>
      </c>
      <c r="G24" s="1"/>
    </row>
    <row r="25" spans="1:7" ht="16.5" x14ac:dyDescent="0.25">
      <c r="A25" s="25"/>
      <c r="B25" s="26"/>
      <c r="C25" s="27"/>
      <c r="D25" s="28"/>
      <c r="E25" s="29"/>
      <c r="F25" s="30"/>
      <c r="G25" s="1"/>
    </row>
    <row r="26" spans="1:7" ht="16.5" x14ac:dyDescent="0.25">
      <c r="A26" s="25"/>
      <c r="B26" s="26"/>
      <c r="C26" s="27"/>
      <c r="D26" s="28"/>
      <c r="E26" s="31" t="str">
        <f>[1]Arkusz1!E36</f>
        <v>NETTO</v>
      </c>
      <c r="F26" s="32">
        <f>SUM(F5:F25)</f>
        <v>0</v>
      </c>
      <c r="G26" s="1"/>
    </row>
    <row r="27" spans="1:7" ht="16.5" x14ac:dyDescent="0.25">
      <c r="A27" s="25"/>
      <c r="B27" s="25"/>
      <c r="C27" s="33"/>
      <c r="D27" s="34"/>
      <c r="E27" s="35" t="str">
        <f>[1]Arkusz1!E37</f>
        <v>Vat23%</v>
      </c>
      <c r="F27" s="32">
        <f>F26*23%</f>
        <v>0</v>
      </c>
      <c r="G27" s="1"/>
    </row>
    <row r="28" spans="1:7" ht="16.5" x14ac:dyDescent="0.25">
      <c r="A28" s="25"/>
      <c r="B28" s="25"/>
      <c r="C28" s="33"/>
      <c r="D28" s="34"/>
      <c r="E28" s="35" t="str">
        <f>[1]Arkusz1!E38</f>
        <v>BRUTTO</v>
      </c>
      <c r="F28" s="43">
        <f>SUM(F26:F27)</f>
        <v>0</v>
      </c>
      <c r="G28" s="1"/>
    </row>
    <row r="29" spans="1:7" ht="16.5" x14ac:dyDescent="0.25">
      <c r="A29" s="25"/>
      <c r="B29" s="25"/>
      <c r="C29" s="33"/>
      <c r="D29" s="34"/>
      <c r="E29" s="36"/>
      <c r="F29" s="37"/>
      <c r="G29" s="1"/>
    </row>
    <row r="30" spans="1:7" ht="16.5" x14ac:dyDescent="0.3">
      <c r="A30" s="38"/>
      <c r="B30" s="39" t="s">
        <v>8</v>
      </c>
      <c r="C30" s="40"/>
      <c r="D30" s="34"/>
      <c r="E30" s="38"/>
      <c r="F30" s="41"/>
      <c r="G30" s="1"/>
    </row>
    <row r="31" spans="1:7" x14ac:dyDescent="0.25">
      <c r="B31" s="3" t="s">
        <v>9</v>
      </c>
      <c r="G31" s="1"/>
    </row>
    <row r="32" spans="1:7" x14ac:dyDescent="0.25">
      <c r="G32" s="1"/>
    </row>
    <row r="33" spans="1:7" x14ac:dyDescent="0.25">
      <c r="G33" s="1"/>
    </row>
    <row r="34" spans="1:7" x14ac:dyDescent="0.25">
      <c r="G34" s="1"/>
    </row>
    <row r="35" spans="1:7" x14ac:dyDescent="0.25">
      <c r="G35" s="1"/>
    </row>
    <row r="36" spans="1:7" x14ac:dyDescent="0.25">
      <c r="G36" s="1"/>
    </row>
    <row r="37" spans="1:7" x14ac:dyDescent="0.25">
      <c r="G37" s="1"/>
    </row>
    <row r="38" spans="1:7" x14ac:dyDescent="0.25">
      <c r="G38" s="1"/>
    </row>
    <row r="39" spans="1:7" x14ac:dyDescent="0.25">
      <c r="G39" s="1"/>
    </row>
    <row r="40" spans="1:7" x14ac:dyDescent="0.25">
      <c r="G40" s="1"/>
    </row>
    <row r="41" spans="1:7" x14ac:dyDescent="0.25">
      <c r="G41" s="1"/>
    </row>
    <row r="42" spans="1:7" x14ac:dyDescent="0.25">
      <c r="G42" s="1"/>
    </row>
    <row r="43" spans="1:7" x14ac:dyDescent="0.25">
      <c r="G43" s="1"/>
    </row>
    <row r="44" spans="1:7" x14ac:dyDescent="0.25">
      <c r="G44" s="1"/>
    </row>
    <row r="45" spans="1:7" x14ac:dyDescent="0.25">
      <c r="A45" s="1"/>
      <c r="B45" s="1"/>
      <c r="C45" s="7"/>
      <c r="D45" s="4"/>
      <c r="E45" s="1"/>
      <c r="F45" s="9"/>
      <c r="G45" s="1"/>
    </row>
    <row r="46" spans="1:7" x14ac:dyDescent="0.25">
      <c r="A46" s="1"/>
      <c r="B46" s="1"/>
      <c r="C46" s="7"/>
      <c r="D46" s="4"/>
      <c r="E46" s="1"/>
      <c r="F46" s="9"/>
      <c r="G46" s="1"/>
    </row>
    <row r="47" spans="1:7" x14ac:dyDescent="0.25">
      <c r="A47" s="1"/>
      <c r="B47" s="1"/>
      <c r="C47" s="7"/>
      <c r="D47" s="4"/>
      <c r="E47" s="1"/>
      <c r="F47" s="9"/>
      <c r="G47" s="1"/>
    </row>
    <row r="48" spans="1:7" x14ac:dyDescent="0.25">
      <c r="A48" s="1"/>
      <c r="B48" s="1"/>
      <c r="C48" s="7"/>
      <c r="D48" s="4"/>
      <c r="E48" s="1"/>
      <c r="F48" s="9"/>
      <c r="G48" s="1"/>
    </row>
    <row r="49" spans="1:7" x14ac:dyDescent="0.25">
      <c r="A49" s="1"/>
      <c r="B49" s="1"/>
      <c r="C49" s="7"/>
      <c r="D49" s="4"/>
      <c r="E49" s="1"/>
      <c r="F49" s="9"/>
      <c r="G49" s="1"/>
    </row>
    <row r="50" spans="1:7" x14ac:dyDescent="0.25">
      <c r="A50" s="1"/>
      <c r="B50" s="1"/>
      <c r="C50" s="7"/>
      <c r="D50" s="4"/>
      <c r="E50" s="1"/>
      <c r="F50" s="9"/>
      <c r="G50" s="1"/>
    </row>
    <row r="51" spans="1:7" x14ac:dyDescent="0.25">
      <c r="A51" s="1"/>
      <c r="B51" s="1"/>
      <c r="C51" s="7"/>
      <c r="D51" s="4"/>
      <c r="E51" s="1"/>
      <c r="F51" s="9"/>
      <c r="G51" s="1"/>
    </row>
    <row r="52" spans="1:7" x14ac:dyDescent="0.25">
      <c r="A52" s="1"/>
      <c r="B52" s="1"/>
      <c r="C52" s="7"/>
      <c r="D52" s="4"/>
      <c r="E52" s="1"/>
      <c r="F52" s="9"/>
      <c r="G52" s="1"/>
    </row>
    <row r="53" spans="1:7" x14ac:dyDescent="0.25">
      <c r="A53" s="1"/>
      <c r="B53" s="1"/>
      <c r="C53" s="7"/>
      <c r="D53" s="4"/>
      <c r="E53" s="1"/>
      <c r="F53" s="9"/>
      <c r="G53" s="1"/>
    </row>
  </sheetData>
  <mergeCells count="3">
    <mergeCell ref="A1:B1"/>
    <mergeCell ref="A2:F2"/>
    <mergeCell ref="C1:F1"/>
  </mergeCell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 Szkatulski</cp:lastModifiedBy>
  <cp:lastPrinted>2025-01-09T11:37:21Z</cp:lastPrinted>
  <dcterms:created xsi:type="dcterms:W3CDTF">2023-11-20T10:09:41Z</dcterms:created>
  <dcterms:modified xsi:type="dcterms:W3CDTF">2025-01-09T11:46:30Z</dcterms:modified>
</cp:coreProperties>
</file>