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/>
  <xr:revisionPtr revIDLastSave="0" documentId="13_ncr:1_{70FA5F54-81F4-4225-93AA-F44CBAA2CB3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Formularz kalkulacji ceny ofer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4" i="1" l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13" i="1"/>
  <c r="M31" i="1" s="1"/>
  <c r="I14" i="1"/>
  <c r="Q14" i="1" s="1"/>
  <c r="I15" i="1"/>
  <c r="Q15" i="1" s="1"/>
  <c r="I16" i="1"/>
  <c r="Q16" i="1" s="1"/>
  <c r="I17" i="1"/>
  <c r="Q17" i="1" s="1"/>
  <c r="I18" i="1"/>
  <c r="Q18" i="1" s="1"/>
  <c r="I19" i="1"/>
  <c r="Q19" i="1" s="1"/>
  <c r="I20" i="1"/>
  <c r="Q20" i="1" s="1"/>
  <c r="I21" i="1"/>
  <c r="Q21" i="1" s="1"/>
  <c r="I22" i="1"/>
  <c r="Q22" i="1" s="1"/>
  <c r="I23" i="1"/>
  <c r="Q23" i="1" s="1"/>
  <c r="I24" i="1"/>
  <c r="Q24" i="1" s="1"/>
  <c r="I25" i="1"/>
  <c r="Q25" i="1" s="1"/>
  <c r="I26" i="1"/>
  <c r="Q26" i="1" s="1"/>
  <c r="I27" i="1"/>
  <c r="Q27" i="1" s="1"/>
  <c r="I28" i="1"/>
  <c r="Q28" i="1" s="1"/>
  <c r="I29" i="1"/>
  <c r="Q29" i="1" s="1"/>
  <c r="I30" i="1"/>
  <c r="Q30" i="1" s="1"/>
  <c r="I13" i="1"/>
  <c r="I31" i="1" s="1"/>
  <c r="G14" i="1"/>
  <c r="O14" i="1" s="1"/>
  <c r="N14" i="1" s="1"/>
  <c r="G15" i="1"/>
  <c r="K15" i="1" s="1"/>
  <c r="G16" i="1"/>
  <c r="K16" i="1" s="1"/>
  <c r="G17" i="1"/>
  <c r="O17" i="1" s="1"/>
  <c r="N17" i="1" s="1"/>
  <c r="G18" i="1"/>
  <c r="O18" i="1" s="1"/>
  <c r="N18" i="1" s="1"/>
  <c r="G19" i="1"/>
  <c r="O19" i="1" s="1"/>
  <c r="N19" i="1" s="1"/>
  <c r="G20" i="1"/>
  <c r="O20" i="1" s="1"/>
  <c r="N20" i="1" s="1"/>
  <c r="G21" i="1"/>
  <c r="K21" i="1" s="1"/>
  <c r="G22" i="1"/>
  <c r="O22" i="1" s="1"/>
  <c r="N22" i="1" s="1"/>
  <c r="G23" i="1"/>
  <c r="O23" i="1" s="1"/>
  <c r="N23" i="1" s="1"/>
  <c r="G24" i="1"/>
  <c r="K24" i="1" s="1"/>
  <c r="G25" i="1"/>
  <c r="O25" i="1" s="1"/>
  <c r="N25" i="1" s="1"/>
  <c r="G26" i="1"/>
  <c r="O26" i="1" s="1"/>
  <c r="N26" i="1" s="1"/>
  <c r="G27" i="1"/>
  <c r="O27" i="1" s="1"/>
  <c r="N27" i="1" s="1"/>
  <c r="G28" i="1"/>
  <c r="O28" i="1" s="1"/>
  <c r="N28" i="1" s="1"/>
  <c r="G29" i="1"/>
  <c r="O29" i="1" s="1"/>
  <c r="N29" i="1" s="1"/>
  <c r="G30" i="1"/>
  <c r="K30" i="1" s="1"/>
  <c r="G13" i="1"/>
  <c r="O13" i="1" s="1"/>
  <c r="J16" i="1" l="1"/>
  <c r="J21" i="1"/>
  <c r="J15" i="1"/>
  <c r="S15" i="1"/>
  <c r="R15" i="1" s="1"/>
  <c r="N13" i="1"/>
  <c r="S30" i="1"/>
  <c r="R30" i="1" s="1"/>
  <c r="J30" i="1"/>
  <c r="J24" i="1"/>
  <c r="K22" i="1"/>
  <c r="O16" i="1"/>
  <c r="N16" i="1" s="1"/>
  <c r="K27" i="1"/>
  <c r="O21" i="1"/>
  <c r="N21" i="1" s="1"/>
  <c r="O15" i="1"/>
  <c r="N15" i="1" s="1"/>
  <c r="K28" i="1"/>
  <c r="K26" i="1"/>
  <c r="K20" i="1"/>
  <c r="K14" i="1"/>
  <c r="K25" i="1"/>
  <c r="Q13" i="1"/>
  <c r="Q31" i="1" s="1"/>
  <c r="O30" i="1"/>
  <c r="N30" i="1" s="1"/>
  <c r="O24" i="1"/>
  <c r="N24" i="1" s="1"/>
  <c r="K13" i="1"/>
  <c r="K19" i="1"/>
  <c r="K18" i="1"/>
  <c r="K29" i="1"/>
  <c r="K23" i="1"/>
  <c r="K17" i="1"/>
  <c r="S19" i="1" l="1"/>
  <c r="R19" i="1" s="1"/>
  <c r="J19" i="1"/>
  <c r="S14" i="1"/>
  <c r="R14" i="1" s="1"/>
  <c r="J14" i="1"/>
  <c r="J27" i="1"/>
  <c r="S27" i="1"/>
  <c r="R27" i="1" s="1"/>
  <c r="S13" i="1"/>
  <c r="K31" i="1"/>
  <c r="J13" i="1"/>
  <c r="S20" i="1"/>
  <c r="R20" i="1" s="1"/>
  <c r="J20" i="1"/>
  <c r="O31" i="1"/>
  <c r="S17" i="1"/>
  <c r="R17" i="1" s="1"/>
  <c r="J17" i="1"/>
  <c r="S26" i="1"/>
  <c r="R26" i="1" s="1"/>
  <c r="J26" i="1"/>
  <c r="S22" i="1"/>
  <c r="R22" i="1" s="1"/>
  <c r="J22" i="1"/>
  <c r="N31" i="1"/>
  <c r="S16" i="1"/>
  <c r="R16" i="1" s="1"/>
  <c r="S23" i="1"/>
  <c r="R23" i="1" s="1"/>
  <c r="J23" i="1"/>
  <c r="S28" i="1"/>
  <c r="R28" i="1" s="1"/>
  <c r="J28" i="1"/>
  <c r="S24" i="1"/>
  <c r="R24" i="1" s="1"/>
  <c r="S29" i="1"/>
  <c r="R29" i="1" s="1"/>
  <c r="J29" i="1"/>
  <c r="J18" i="1"/>
  <c r="S18" i="1"/>
  <c r="R18" i="1" s="1"/>
  <c r="S25" i="1"/>
  <c r="R25" i="1" s="1"/>
  <c r="J25" i="1"/>
  <c r="S21" i="1"/>
  <c r="R21" i="1" s="1"/>
  <c r="J31" i="1" l="1"/>
  <c r="S31" i="1"/>
  <c r="R13" i="1"/>
  <c r="R31" i="1" s="1"/>
</calcChain>
</file>

<file path=xl/sharedStrings.xml><?xml version="1.0" encoding="utf-8"?>
<sst xmlns="http://schemas.openxmlformats.org/spreadsheetml/2006/main" count="112" uniqueCount="72">
  <si>
    <t>pieczęć Wykonawcy (nazwa firmy, adres)</t>
  </si>
  <si>
    <t>FORMULARZ KALKULACJI CENY OFERTOWEJ</t>
  </si>
  <si>
    <t>Lp.</t>
  </si>
  <si>
    <t>Jedn. miary</t>
  </si>
  <si>
    <t>Stawka VAT [%]</t>
  </si>
  <si>
    <t>Cena jedn. brutto [zł/jedn. miary]</t>
  </si>
  <si>
    <t>Wartość netto [zł]</t>
  </si>
  <si>
    <t>Wartość brutto [zł]</t>
  </si>
  <si>
    <t>kol. 1</t>
  </si>
  <si>
    <t>kol. 2</t>
  </si>
  <si>
    <t>kol. 4</t>
  </si>
  <si>
    <t>kol. 5</t>
  </si>
  <si>
    <t>kol. 6</t>
  </si>
  <si>
    <t>kol. 7</t>
  </si>
  <si>
    <t>kol. 8</t>
  </si>
  <si>
    <t>kol. 9</t>
  </si>
  <si>
    <t>kol. 10</t>
  </si>
  <si>
    <t>kol. 11</t>
  </si>
  <si>
    <t>kol. 12</t>
  </si>
  <si>
    <t>kol. 14</t>
  </si>
  <si>
    <t>kol. 15</t>
  </si>
  <si>
    <t>RAZEM zł *</t>
  </si>
  <si>
    <t>……………………………………………………</t>
  </si>
  <si>
    <t>miejscowość, data</t>
  </si>
  <si>
    <t>Zamówienie podstawowe</t>
  </si>
  <si>
    <t>Zamówienie w ramach prawa opcji</t>
  </si>
  <si>
    <t>Cena jedn. netto [zł/jedn. miary]</t>
  </si>
  <si>
    <t>kol. 3</t>
  </si>
  <si>
    <t>kol. 13</t>
  </si>
  <si>
    <t xml:space="preserve">* wartości przenieść do Formularza ofertowego (Załacznik nr 1) i wpisać w odpowiednie pola </t>
  </si>
  <si>
    <t>szt.</t>
  </si>
  <si>
    <t>…………………………………………………………………………………
(dokument należy podpisać kwalifikowanym podpisem elektronicznym przez osobę lub osoby umocowane do złożenia podpisu w imieniu Wykonawcy)</t>
  </si>
  <si>
    <t>Nazwa/model urządzenia</t>
  </si>
  <si>
    <t>Nazwa/symbol tuszu/tonera/metariału</t>
  </si>
  <si>
    <t>kol. 16</t>
  </si>
  <si>
    <t>kol. 17</t>
  </si>
  <si>
    <t>..................................................................</t>
  </si>
  <si>
    <t>Szacunkowa ilość</t>
  </si>
  <si>
    <t>Producent oferowanego przedmiotu zamówienia</t>
  </si>
  <si>
    <t>kol. 18</t>
  </si>
  <si>
    <t>ŁĄCZNIE: 
zamówienie podstawowe + prawo opcji</t>
  </si>
  <si>
    <r>
      <rPr>
        <b/>
        <sz val="10"/>
        <rFont val="Arial"/>
        <family val="2"/>
        <charset val="238"/>
      </rPr>
      <t>INSTRUKCJA:</t>
    </r>
    <r>
      <rPr>
        <sz val="10"/>
        <rFont val="Arial"/>
        <family val="2"/>
        <charset val="238"/>
      </rPr>
      <t xml:space="preserve">
1. Bardzo proszę o uzupełnienie kolumn oznaczonych kolorem białym.
2. W komórkach oznaczonych kolorem szarym zastosowano formuły. W przypadku wyraźnych błędów kalkulacyjnych możliwe jest wprowadzanie wartości "ręcznie".</t>
    </r>
  </si>
  <si>
    <t>Część nr 5 - XEROX</t>
  </si>
  <si>
    <t>Załacznik nr 1E do SWZ
Załącznik nr 1 do Umowy</t>
  </si>
  <si>
    <t xml:space="preserve">XEROX C9000V_DT </t>
  </si>
  <si>
    <t>XEROX VERSANT / 80 / PRESS</t>
  </si>
  <si>
    <t xml:space="preserve">XEROX VL/C500DN </t>
  </si>
  <si>
    <t>TONER XEROX ŻÓŁTY    106R04084 wyd.  26 000 str.</t>
  </si>
  <si>
    <t>TONER XEROX CYAN     106R04082 wyd.  26 000 str.</t>
  </si>
  <si>
    <t>TONER XEROX CZARNY 106R04085 wyd. 30 000 str</t>
  </si>
  <si>
    <t>TONER XEROX MAGENTA 106R04083 wyd.  26 000 str.</t>
  </si>
  <si>
    <t>TONER XEROX CZARNY 006R01646 Wydajność: 32000 stron</t>
  </si>
  <si>
    <t>TONER XEROX CYAN 006R01647 Wydajność: 32000 stron</t>
  </si>
  <si>
    <t>TONER XEROX MAGENTA 006R01648 Wydajność: 32000 stron</t>
  </si>
  <si>
    <t>TONER XEROX ŻÓŁTY 006R01649 Wydajność: 32000 stron</t>
  </si>
  <si>
    <t>POJEMNIK NA ZUŻYTY TONER XEROX 008R12990 Wydajność: 32000 stron</t>
  </si>
  <si>
    <t>XEROX 106R03884 Cyan wyd.  9000 str.</t>
  </si>
  <si>
    <t>XEROX 106R03885 Magenta wyd.  9000 str.</t>
  </si>
  <si>
    <t>XEROX 106R03886 Yellow wyd.  9000 str.</t>
  </si>
  <si>
    <t>XEROX 106R03887 Black wyd. 12100 str.</t>
  </si>
  <si>
    <t>Pojemnmik na zuż toner 108R01416 wyd. 30 000 str.</t>
  </si>
  <si>
    <t>Bęben c 108R01481 wyd. 40000 str.</t>
  </si>
  <si>
    <t>Bęben m 108R01482 wyd. 40000 str.</t>
  </si>
  <si>
    <t>Bęben y 108R01483 wyd. 40000 str</t>
  </si>
  <si>
    <t>Bęben k 108R01484 wyd. 40000 str.</t>
  </si>
  <si>
    <t>Dostawa materiałów eksploatacyjnych do urządzeń drukujących
(zamówienie z podziałem na 6 części)</t>
  </si>
  <si>
    <t>Znak sprawy: ZP/28/2025</t>
  </si>
  <si>
    <t>Kwota podatku VAT [zł]</t>
  </si>
  <si>
    <t>kol. 19</t>
  </si>
  <si>
    <t>kol. 20</t>
  </si>
  <si>
    <t>kol. 21</t>
  </si>
  <si>
    <t>Oznaczenie (symbol, numer katalogowy itp.) oferowanego przedmiotu zamówienia pozwalający na jednoznaczną identyfikację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</si>
</sst>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1"/>
      <color indexed="8"/>
      <name val="Calibri"/>
      <family val="2"/>
      <charset val="1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charset val="238"/>
    </font>
    <font>
      <i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 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/>
      <bottom style="thin">
        <color theme="1" tint="0.24997711111789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1" tint="0.249977111117893"/>
      </left>
      <right style="thin">
        <color indexed="64"/>
      </right>
      <top style="thin">
        <color indexed="64"/>
      </top>
      <bottom style="thin">
        <color theme="1" tint="0.249977111117893"/>
      </bottom>
      <diagonal/>
    </border>
    <border>
      <left style="medium">
        <color indexed="64"/>
      </left>
      <right style="thin">
        <color theme="1" tint="0.249977111117893"/>
      </right>
      <top style="thin">
        <color indexed="64"/>
      </top>
      <bottom style="thin">
        <color theme="1" tint="0.249977111117893"/>
      </bottom>
      <diagonal/>
    </border>
    <border>
      <left style="medium">
        <color theme="1" tint="0.249977111117893"/>
      </left>
      <right style="medium">
        <color indexed="64"/>
      </right>
      <top style="thin">
        <color indexed="64"/>
      </top>
      <bottom style="thin">
        <color theme="1" tint="0.24997711111789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9" fontId="3" fillId="0" borderId="0" applyFont="0" applyFill="0" applyBorder="0" applyAlignment="0" applyProtection="0"/>
    <xf numFmtId="0" fontId="10" fillId="0" borderId="0"/>
    <xf numFmtId="0" fontId="3" fillId="0" borderId="0"/>
    <xf numFmtId="0" fontId="17" fillId="0" borderId="0"/>
    <xf numFmtId="0" fontId="2" fillId="0" borderId="0"/>
    <xf numFmtId="0" fontId="27" fillId="0" borderId="0"/>
    <xf numFmtId="9" fontId="17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4" fontId="12" fillId="2" borderId="7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3" fillId="0" borderId="0" xfId="0" applyFont="1"/>
    <xf numFmtId="0" fontId="14" fillId="0" borderId="0" xfId="0" applyFont="1" applyAlignment="1">
      <alignment vertical="center"/>
    </xf>
    <xf numFmtId="0" fontId="16" fillId="0" borderId="0" xfId="0" applyFont="1"/>
    <xf numFmtId="0" fontId="8" fillId="0" borderId="0" xfId="3" applyFont="1" applyFill="1" applyBorder="1"/>
    <xf numFmtId="0" fontId="8" fillId="0" borderId="0" xfId="3" applyFont="1" applyFill="1" applyBorder="1" applyAlignment="1">
      <alignment horizontal="center" vertical="center"/>
    </xf>
    <xf numFmtId="4" fontId="8" fillId="0" borderId="0" xfId="3" applyNumberFormat="1" applyFont="1" applyFill="1" applyBorder="1" applyAlignment="1">
      <alignment horizontal="right" vertical="center" wrapText="1"/>
    </xf>
    <xf numFmtId="0" fontId="8" fillId="0" borderId="0" xfId="3" applyNumberFormat="1" applyFont="1" applyFill="1" applyBorder="1" applyAlignment="1">
      <alignment vertical="center"/>
    </xf>
    <xf numFmtId="4" fontId="8" fillId="0" borderId="0" xfId="3" applyNumberFormat="1" applyFont="1" applyFill="1" applyBorder="1" applyAlignment="1">
      <alignment vertical="center"/>
    </xf>
    <xf numFmtId="0" fontId="8" fillId="0" borderId="0" xfId="3" applyFont="1" applyFill="1" applyBorder="1" applyAlignment="1"/>
    <xf numFmtId="0" fontId="8" fillId="0" borderId="0" xfId="3" applyFont="1" applyFill="1" applyBorder="1" applyAlignment="1">
      <alignment vertical="center"/>
    </xf>
    <xf numFmtId="0" fontId="8" fillId="0" borderId="0" xfId="0" applyFont="1" applyAlignment="1">
      <alignment horizontal="center" wrapText="1"/>
    </xf>
    <xf numFmtId="0" fontId="18" fillId="0" borderId="0" xfId="4" applyFont="1" applyBorder="1" applyAlignment="1">
      <alignment vertical="center" wrapText="1"/>
    </xf>
    <xf numFmtId="0" fontId="11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11" fillId="0" borderId="0" xfId="3" applyNumberFormat="1" applyFont="1" applyFill="1" applyBorder="1" applyAlignment="1">
      <alignment vertical="center"/>
    </xf>
    <xf numFmtId="0" fontId="11" fillId="0" borderId="0" xfId="3" applyFont="1" applyFill="1" applyBorder="1"/>
    <xf numFmtId="0" fontId="9" fillId="0" borderId="0" xfId="3" applyFont="1" applyFill="1" applyBorder="1" applyAlignment="1">
      <alignment horizontal="center" vertical="center" wrapText="1"/>
    </xf>
    <xf numFmtId="4" fontId="9" fillId="0" borderId="0" xfId="3" applyNumberFormat="1" applyFont="1" applyFill="1" applyBorder="1" applyAlignment="1">
      <alignment horizontal="center" vertical="center" wrapText="1"/>
    </xf>
    <xf numFmtId="0" fontId="19" fillId="0" borderId="0" xfId="5" applyFont="1" applyAlignment="1">
      <alignment vertic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 wrapText="1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 wrapText="1"/>
    </xf>
    <xf numFmtId="0" fontId="22" fillId="0" borderId="0" xfId="0" applyFont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 vertical="center"/>
    </xf>
    <xf numFmtId="9" fontId="23" fillId="4" borderId="4" xfId="0" applyNumberFormat="1" applyFont="1" applyFill="1" applyBorder="1" applyAlignment="1">
      <alignment horizontal="center" vertical="center" wrapText="1"/>
    </xf>
    <xf numFmtId="10" fontId="23" fillId="4" borderId="1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 applyProtection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8" fillId="4" borderId="4" xfId="0" applyFont="1" applyFill="1" applyBorder="1" applyAlignment="1" applyProtection="1">
      <alignment horizontal="center" vertical="center"/>
    </xf>
    <xf numFmtId="0" fontId="24" fillId="0" borderId="0" xfId="0" applyFont="1" applyAlignment="1">
      <alignment vertical="center"/>
    </xf>
    <xf numFmtId="4" fontId="4" fillId="4" borderId="4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/>
    </xf>
    <xf numFmtId="0" fontId="23" fillId="4" borderId="12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4" fontId="4" fillId="4" borderId="15" xfId="1" applyNumberFormat="1" applyFont="1" applyFill="1" applyBorder="1" applyAlignment="1">
      <alignment horizontal="center" vertical="center" wrapText="1"/>
    </xf>
    <xf numFmtId="4" fontId="4" fillId="4" borderId="16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0" fontId="23" fillId="0" borderId="4" xfId="5" applyFont="1" applyBorder="1" applyAlignment="1">
      <alignment horizontal="left" vertical="center"/>
    </xf>
    <xf numFmtId="0" fontId="8" fillId="5" borderId="4" xfId="0" applyFont="1" applyFill="1" applyBorder="1" applyAlignment="1" applyProtection="1">
      <alignment horizontal="center" vertical="center"/>
    </xf>
    <xf numFmtId="0" fontId="8" fillId="4" borderId="4" xfId="0" applyFont="1" applyFill="1" applyBorder="1"/>
    <xf numFmtId="0" fontId="8" fillId="5" borderId="4" xfId="0" applyFont="1" applyFill="1" applyBorder="1"/>
    <xf numFmtId="0" fontId="9" fillId="0" borderId="0" xfId="3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9" fontId="23" fillId="4" borderId="1" xfId="0" applyNumberFormat="1" applyFont="1" applyFill="1" applyBorder="1" applyAlignment="1">
      <alignment horizontal="center" vertical="center" wrapText="1"/>
    </xf>
    <xf numFmtId="4" fontId="4" fillId="4" borderId="21" xfId="1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 applyProtection="1">
      <alignment horizontal="center" vertical="center"/>
    </xf>
    <xf numFmtId="0" fontId="15" fillId="2" borderId="12" xfId="0" applyFont="1" applyFill="1" applyBorder="1" applyAlignment="1" applyProtection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</xf>
    <xf numFmtId="4" fontId="5" fillId="3" borderId="22" xfId="0" applyNumberFormat="1" applyFont="1" applyFill="1" applyBorder="1" applyAlignment="1">
      <alignment horizontal="center" vertical="center"/>
    </xf>
    <xf numFmtId="9" fontId="5" fillId="3" borderId="11" xfId="0" applyNumberFormat="1" applyFont="1" applyFill="1" applyBorder="1" applyAlignment="1">
      <alignment horizontal="center" vertical="center"/>
    </xf>
    <xf numFmtId="4" fontId="4" fillId="4" borderId="23" xfId="0" applyNumberFormat="1" applyFont="1" applyFill="1" applyBorder="1" applyAlignment="1" applyProtection="1">
      <alignment horizontal="center" vertical="center" wrapText="1"/>
    </xf>
    <xf numFmtId="3" fontId="11" fillId="4" borderId="12" xfId="0" applyNumberFormat="1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0" fontId="0" fillId="0" borderId="12" xfId="0" applyBorder="1"/>
    <xf numFmtId="0" fontId="15" fillId="2" borderId="13" xfId="0" applyFont="1" applyFill="1" applyBorder="1" applyAlignment="1" applyProtection="1">
      <alignment horizontal="center" vertical="center"/>
    </xf>
    <xf numFmtId="0" fontId="0" fillId="0" borderId="13" xfId="0" applyBorder="1"/>
    <xf numFmtId="0" fontId="25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5" xfId="0" applyFont="1" applyFill="1" applyBorder="1" applyAlignment="1" applyProtection="1">
      <alignment horizontal="center" vertical="center" wrapText="1"/>
    </xf>
    <xf numFmtId="0" fontId="23" fillId="4" borderId="24" xfId="0" applyFont="1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0" fontId="23" fillId="4" borderId="25" xfId="0" applyFont="1" applyFill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30" fillId="0" borderId="1" xfId="3" applyFont="1" applyFill="1" applyBorder="1" applyAlignment="1">
      <alignment horizontal="center" vertical="center"/>
    </xf>
    <xf numFmtId="0" fontId="30" fillId="0" borderId="2" xfId="3" applyFont="1" applyFill="1" applyBorder="1" applyAlignment="1">
      <alignment horizontal="center" vertical="center"/>
    </xf>
    <xf numFmtId="0" fontId="30" fillId="0" borderId="3" xfId="3" applyFont="1" applyFill="1" applyBorder="1" applyAlignment="1">
      <alignment horizontal="center" vertical="center"/>
    </xf>
    <xf numFmtId="0" fontId="23" fillId="4" borderId="18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 wrapText="1"/>
    </xf>
    <xf numFmtId="0" fontId="23" fillId="4" borderId="12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23" fillId="4" borderId="4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9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/>
    </xf>
    <xf numFmtId="0" fontId="23" fillId="4" borderId="2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</cellXfs>
  <cellStyles count="9">
    <cellStyle name="Excel Built-in Normal" xfId="2" xr:uid="{2ED70242-5B51-4CC7-909C-6CC22D994AD1}"/>
    <cellStyle name="Excel Built-in Normal 1" xfId="6" xr:uid="{00000000-0005-0000-0000-000001000000}"/>
    <cellStyle name="Normalny" xfId="0" builtinId="0"/>
    <cellStyle name="Normalny 2" xfId="8" xr:uid="{00000000-0005-0000-0000-000035000000}"/>
    <cellStyle name="Normalny 2 2" xfId="3" xr:uid="{EB49C5CD-99B2-4705-98E9-127711D8B599}"/>
    <cellStyle name="Normalny 3" xfId="4" xr:uid="{7859C4E8-FF86-4DE1-BB5F-1E1A91138D0D}"/>
    <cellStyle name="Normalny 4" xfId="5" xr:uid="{FF037EAE-111E-422A-BA3C-769981E58C83}"/>
    <cellStyle name="Procentowy" xfId="1" builtinId="5"/>
    <cellStyle name="Procentowy 2" xfId="7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1"/>
  <sheetViews>
    <sheetView tabSelected="1" zoomScale="70" zoomScaleNormal="70" workbookViewId="0">
      <selection activeCell="H27" sqref="H27"/>
    </sheetView>
  </sheetViews>
  <sheetFormatPr defaultRowHeight="15"/>
  <cols>
    <col min="1" max="1" width="5.5703125" customWidth="1"/>
    <col min="2" max="2" width="34.85546875" customWidth="1"/>
    <col min="3" max="3" width="78" customWidth="1"/>
    <col min="4" max="4" width="13.5703125" customWidth="1"/>
    <col min="5" max="5" width="10.7109375" customWidth="1"/>
    <col min="6" max="6" width="10.85546875" customWidth="1"/>
    <col min="7" max="7" width="12.42578125" customWidth="1"/>
    <col min="8" max="8" width="16" customWidth="1"/>
    <col min="9" max="9" width="16.7109375" bestFit="1" customWidth="1"/>
    <col min="10" max="10" width="15.28515625" customWidth="1"/>
    <col min="11" max="11" width="15.7109375" customWidth="1"/>
    <col min="12" max="12" width="15.42578125" customWidth="1"/>
    <col min="13" max="13" width="16.7109375" bestFit="1" customWidth="1"/>
    <col min="14" max="14" width="15.140625" bestFit="1" customWidth="1"/>
    <col min="15" max="15" width="16.7109375" bestFit="1" customWidth="1"/>
    <col min="16" max="16" width="17.5703125" customWidth="1"/>
    <col min="17" max="18" width="16" customWidth="1"/>
    <col min="19" max="19" width="17.28515625" customWidth="1"/>
    <col min="20" max="20" width="24.140625" customWidth="1"/>
    <col min="21" max="21" width="27.42578125" customWidth="1"/>
  </cols>
  <sheetData>
    <row r="1" spans="1:21" ht="39" customHeight="1">
      <c r="A1" s="1"/>
      <c r="B1" s="46" t="s">
        <v>66</v>
      </c>
      <c r="C1" s="25"/>
      <c r="D1" s="24"/>
      <c r="E1" s="24"/>
      <c r="F1" s="25"/>
      <c r="G1" s="26"/>
      <c r="H1" s="26"/>
      <c r="I1" s="26"/>
      <c r="J1" s="26"/>
      <c r="K1" s="26"/>
      <c r="L1" s="26"/>
      <c r="M1" s="26"/>
      <c r="N1" s="26"/>
      <c r="O1" s="26"/>
      <c r="P1" s="27"/>
      <c r="Q1" s="27"/>
      <c r="R1" s="27"/>
      <c r="S1" s="68" t="s">
        <v>43</v>
      </c>
      <c r="T1" s="69"/>
      <c r="U1" s="70"/>
    </row>
    <row r="2" spans="1:21">
      <c r="A2" s="1"/>
      <c r="B2" s="1"/>
      <c r="C2" s="25"/>
      <c r="D2" s="25"/>
      <c r="E2" s="25"/>
      <c r="F2" s="25"/>
      <c r="O2" s="101"/>
      <c r="P2" s="101"/>
      <c r="Q2" s="101"/>
      <c r="R2" s="101"/>
      <c r="S2" s="101"/>
    </row>
    <row r="3" spans="1:21">
      <c r="A3" s="1"/>
      <c r="B3" s="80" t="s">
        <v>36</v>
      </c>
      <c r="C3" s="81"/>
      <c r="D3" s="25"/>
      <c r="E3" s="25"/>
      <c r="F3" s="25"/>
      <c r="L3" s="37"/>
      <c r="M3" s="37"/>
      <c r="N3" s="37"/>
      <c r="O3" s="37"/>
      <c r="P3" s="37"/>
      <c r="Q3" s="37"/>
      <c r="R3" s="37"/>
      <c r="S3" s="102" t="s">
        <v>22</v>
      </c>
      <c r="T3" s="102"/>
      <c r="U3" s="102"/>
    </row>
    <row r="4" spans="1:21">
      <c r="A4" s="1"/>
      <c r="B4" s="82" t="s">
        <v>0</v>
      </c>
      <c r="C4" s="83"/>
      <c r="D4" s="25"/>
      <c r="E4" s="25"/>
      <c r="F4" s="25"/>
      <c r="S4" s="103" t="s">
        <v>23</v>
      </c>
      <c r="T4" s="103"/>
      <c r="U4" s="103"/>
    </row>
    <row r="5" spans="1:21">
      <c r="A5" s="1"/>
      <c r="B5" s="1"/>
      <c r="C5" s="28"/>
      <c r="D5" s="30"/>
      <c r="E5" s="30"/>
      <c r="F5" s="30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1"/>
    </row>
    <row r="6" spans="1:21" ht="20.25">
      <c r="A6" s="1"/>
      <c r="B6" s="1"/>
      <c r="C6" s="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1"/>
      <c r="Q6" s="1"/>
      <c r="R6" s="1"/>
      <c r="S6" s="1"/>
    </row>
    <row r="7" spans="1:21" ht="26.25">
      <c r="A7" s="74" t="s">
        <v>1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6"/>
    </row>
    <row r="8" spans="1:21" ht="52.5" customHeight="1">
      <c r="A8" s="77" t="s">
        <v>65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9"/>
    </row>
    <row r="9" spans="1:21" ht="55.5" customHeight="1">
      <c r="A9" s="77" t="s">
        <v>42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9"/>
    </row>
    <row r="10" spans="1:21" ht="58.5" customHeight="1">
      <c r="A10" s="85" t="s">
        <v>2</v>
      </c>
      <c r="B10" s="84" t="s">
        <v>32</v>
      </c>
      <c r="C10" s="85" t="s">
        <v>33</v>
      </c>
      <c r="D10" s="84" t="s">
        <v>3</v>
      </c>
      <c r="E10" s="96" t="s">
        <v>26</v>
      </c>
      <c r="F10" s="96" t="s">
        <v>4</v>
      </c>
      <c r="G10" s="106" t="s">
        <v>5</v>
      </c>
      <c r="H10" s="108" t="s">
        <v>24</v>
      </c>
      <c r="I10" s="109"/>
      <c r="J10" s="109"/>
      <c r="K10" s="110"/>
      <c r="L10" s="87" t="s">
        <v>25</v>
      </c>
      <c r="M10" s="97"/>
      <c r="N10" s="107"/>
      <c r="O10" s="107"/>
      <c r="P10" s="98" t="s">
        <v>40</v>
      </c>
      <c r="Q10" s="99"/>
      <c r="R10" s="100"/>
      <c r="S10" s="100"/>
      <c r="T10" s="86" t="s">
        <v>38</v>
      </c>
      <c r="U10" s="88" t="s">
        <v>71</v>
      </c>
    </row>
    <row r="11" spans="1:21" ht="61.5" customHeight="1">
      <c r="A11" s="105"/>
      <c r="B11" s="85"/>
      <c r="C11" s="105"/>
      <c r="D11" s="85"/>
      <c r="E11" s="97"/>
      <c r="F11" s="97"/>
      <c r="G11" s="107"/>
      <c r="H11" s="41" t="s">
        <v>37</v>
      </c>
      <c r="I11" s="32" t="s">
        <v>6</v>
      </c>
      <c r="J11" s="53" t="s">
        <v>67</v>
      </c>
      <c r="K11" s="42" t="s">
        <v>7</v>
      </c>
      <c r="L11" s="41" t="s">
        <v>37</v>
      </c>
      <c r="M11" s="32" t="s">
        <v>6</v>
      </c>
      <c r="N11" s="53" t="s">
        <v>67</v>
      </c>
      <c r="O11" s="33" t="s">
        <v>7</v>
      </c>
      <c r="P11" s="41" t="s">
        <v>37</v>
      </c>
      <c r="Q11" s="32" t="s">
        <v>6</v>
      </c>
      <c r="R11" s="53" t="s">
        <v>67</v>
      </c>
      <c r="S11" s="64" t="s">
        <v>7</v>
      </c>
      <c r="T11" s="87"/>
      <c r="U11" s="89"/>
    </row>
    <row r="12" spans="1:21" ht="12.75" customHeight="1">
      <c r="A12" s="34" t="s">
        <v>8</v>
      </c>
      <c r="B12" s="34" t="s">
        <v>9</v>
      </c>
      <c r="C12" s="34" t="s">
        <v>27</v>
      </c>
      <c r="D12" s="34" t="s">
        <v>10</v>
      </c>
      <c r="E12" s="34" t="s">
        <v>11</v>
      </c>
      <c r="F12" s="34" t="s">
        <v>12</v>
      </c>
      <c r="G12" s="56" t="s">
        <v>13</v>
      </c>
      <c r="H12" s="57" t="s">
        <v>14</v>
      </c>
      <c r="I12" s="34" t="s">
        <v>15</v>
      </c>
      <c r="J12" s="34" t="s">
        <v>16</v>
      </c>
      <c r="K12" s="34" t="s">
        <v>17</v>
      </c>
      <c r="L12" s="34" t="s">
        <v>18</v>
      </c>
      <c r="M12" s="34" t="s">
        <v>28</v>
      </c>
      <c r="N12" s="34" t="s">
        <v>19</v>
      </c>
      <c r="O12" s="56" t="s">
        <v>20</v>
      </c>
      <c r="P12" s="57" t="s">
        <v>34</v>
      </c>
      <c r="Q12" s="34" t="s">
        <v>35</v>
      </c>
      <c r="R12" s="34" t="s">
        <v>39</v>
      </c>
      <c r="S12" s="56" t="s">
        <v>68</v>
      </c>
      <c r="T12" s="57" t="s">
        <v>69</v>
      </c>
      <c r="U12" s="66" t="s">
        <v>70</v>
      </c>
    </row>
    <row r="13" spans="1:21" ht="15.75">
      <c r="A13" s="36">
        <v>1</v>
      </c>
      <c r="B13" s="48" t="s">
        <v>44</v>
      </c>
      <c r="C13" s="48" t="s">
        <v>47</v>
      </c>
      <c r="D13" s="59" t="s">
        <v>30</v>
      </c>
      <c r="E13" s="60"/>
      <c r="F13" s="61"/>
      <c r="G13" s="62">
        <f>ROUND(E13*(1+F13),2)</f>
        <v>0</v>
      </c>
      <c r="H13" s="58">
        <v>5</v>
      </c>
      <c r="I13" s="43">
        <f>ROUND((E13*H13),2)</f>
        <v>0</v>
      </c>
      <c r="J13" s="54">
        <f>K13-I13</f>
        <v>0</v>
      </c>
      <c r="K13" s="44">
        <f>ROUND((G13*H13),2)</f>
        <v>0</v>
      </c>
      <c r="L13" s="52">
        <v>5</v>
      </c>
      <c r="M13" s="38">
        <f>ROUND((E13*L13),2)</f>
        <v>0</v>
      </c>
      <c r="N13" s="39">
        <f>O13-M13</f>
        <v>0</v>
      </c>
      <c r="O13" s="39">
        <f>ROUND((G13*L13),2)</f>
        <v>0</v>
      </c>
      <c r="P13" s="63">
        <f>H13+L13</f>
        <v>10</v>
      </c>
      <c r="Q13" s="40">
        <f>SUM(I13+M13)</f>
        <v>0</v>
      </c>
      <c r="R13" s="55">
        <f>S13-Q13</f>
        <v>0</v>
      </c>
      <c r="S13" s="55">
        <f>SUM(K13+O13)</f>
        <v>0</v>
      </c>
      <c r="T13" s="65"/>
      <c r="U13" s="67"/>
    </row>
    <row r="14" spans="1:21" ht="29.25" customHeight="1">
      <c r="A14" s="36">
        <v>2</v>
      </c>
      <c r="B14" s="48" t="s">
        <v>44</v>
      </c>
      <c r="C14" s="48" t="s">
        <v>48</v>
      </c>
      <c r="D14" s="59" t="s">
        <v>30</v>
      </c>
      <c r="E14" s="60"/>
      <c r="F14" s="61"/>
      <c r="G14" s="62">
        <f t="shared" ref="G14:G30" si="0">ROUND(E14*(1+F14),2)</f>
        <v>0</v>
      </c>
      <c r="H14" s="58">
        <v>5</v>
      </c>
      <c r="I14" s="43">
        <f t="shared" ref="I14:I30" si="1">ROUND((E14*H14),2)</f>
        <v>0</v>
      </c>
      <c r="J14" s="54">
        <f t="shared" ref="J14:J30" si="2">K14-I14</f>
        <v>0</v>
      </c>
      <c r="K14" s="44">
        <f t="shared" ref="K14:K30" si="3">ROUND((G14*H14),2)</f>
        <v>0</v>
      </c>
      <c r="L14" s="52">
        <v>5</v>
      </c>
      <c r="M14" s="38">
        <f t="shared" ref="M14:M30" si="4">ROUND((E14*L14),2)</f>
        <v>0</v>
      </c>
      <c r="N14" s="39">
        <f t="shared" ref="N14:N30" si="5">O14-M14</f>
        <v>0</v>
      </c>
      <c r="O14" s="39">
        <f t="shared" ref="O14:O30" si="6">ROUND((G14*L14),2)</f>
        <v>0</v>
      </c>
      <c r="P14" s="63">
        <f t="shared" ref="P14:P30" si="7">H14+L14</f>
        <v>10</v>
      </c>
      <c r="Q14" s="40">
        <f t="shared" ref="Q14:Q30" si="8">SUM(I14+M14)</f>
        <v>0</v>
      </c>
      <c r="R14" s="55">
        <f t="shared" ref="R14:R30" si="9">S14-Q14</f>
        <v>0</v>
      </c>
      <c r="S14" s="55">
        <f t="shared" ref="S14:S30" si="10">SUM(K14+O14)</f>
        <v>0</v>
      </c>
      <c r="T14" s="65"/>
      <c r="U14" s="67"/>
    </row>
    <row r="15" spans="1:21" ht="15.75">
      <c r="A15" s="36">
        <v>3</v>
      </c>
      <c r="B15" s="48" t="s">
        <v>44</v>
      </c>
      <c r="C15" s="48" t="s">
        <v>49</v>
      </c>
      <c r="D15" s="59" t="s">
        <v>30</v>
      </c>
      <c r="E15" s="60"/>
      <c r="F15" s="61"/>
      <c r="G15" s="62">
        <f t="shared" si="0"/>
        <v>0</v>
      </c>
      <c r="H15" s="58">
        <v>5</v>
      </c>
      <c r="I15" s="43">
        <f t="shared" si="1"/>
        <v>0</v>
      </c>
      <c r="J15" s="54">
        <f t="shared" si="2"/>
        <v>0</v>
      </c>
      <c r="K15" s="44">
        <f t="shared" si="3"/>
        <v>0</v>
      </c>
      <c r="L15" s="52">
        <v>5</v>
      </c>
      <c r="M15" s="38">
        <f t="shared" si="4"/>
        <v>0</v>
      </c>
      <c r="N15" s="39">
        <f t="shared" si="5"/>
        <v>0</v>
      </c>
      <c r="O15" s="39">
        <f t="shared" si="6"/>
        <v>0</v>
      </c>
      <c r="P15" s="63">
        <f t="shared" si="7"/>
        <v>10</v>
      </c>
      <c r="Q15" s="40">
        <f t="shared" si="8"/>
        <v>0</v>
      </c>
      <c r="R15" s="55">
        <f t="shared" si="9"/>
        <v>0</v>
      </c>
      <c r="S15" s="55">
        <f t="shared" si="10"/>
        <v>0</v>
      </c>
      <c r="T15" s="65"/>
      <c r="U15" s="67"/>
    </row>
    <row r="16" spans="1:21" ht="15.75">
      <c r="A16" s="36">
        <v>4</v>
      </c>
      <c r="B16" s="48" t="s">
        <v>44</v>
      </c>
      <c r="C16" s="48" t="s">
        <v>50</v>
      </c>
      <c r="D16" s="59" t="s">
        <v>30</v>
      </c>
      <c r="E16" s="60"/>
      <c r="F16" s="61"/>
      <c r="G16" s="62">
        <f t="shared" si="0"/>
        <v>0</v>
      </c>
      <c r="H16" s="58">
        <v>5</v>
      </c>
      <c r="I16" s="43">
        <f t="shared" si="1"/>
        <v>0</v>
      </c>
      <c r="J16" s="54">
        <f t="shared" si="2"/>
        <v>0</v>
      </c>
      <c r="K16" s="44">
        <f t="shared" si="3"/>
        <v>0</v>
      </c>
      <c r="L16" s="52">
        <v>5</v>
      </c>
      <c r="M16" s="38">
        <f t="shared" si="4"/>
        <v>0</v>
      </c>
      <c r="N16" s="39">
        <f t="shared" si="5"/>
        <v>0</v>
      </c>
      <c r="O16" s="39">
        <f t="shared" si="6"/>
        <v>0</v>
      </c>
      <c r="P16" s="63">
        <f t="shared" si="7"/>
        <v>10</v>
      </c>
      <c r="Q16" s="40">
        <f t="shared" si="8"/>
        <v>0</v>
      </c>
      <c r="R16" s="55">
        <f t="shared" si="9"/>
        <v>0</v>
      </c>
      <c r="S16" s="55">
        <f t="shared" si="10"/>
        <v>0</v>
      </c>
      <c r="T16" s="65"/>
      <c r="U16" s="67"/>
    </row>
    <row r="17" spans="1:21" ht="15.75">
      <c r="A17" s="36">
        <v>5</v>
      </c>
      <c r="B17" s="48" t="s">
        <v>45</v>
      </c>
      <c r="C17" s="48" t="s">
        <v>51</v>
      </c>
      <c r="D17" s="59" t="s">
        <v>30</v>
      </c>
      <c r="E17" s="60"/>
      <c r="F17" s="61"/>
      <c r="G17" s="62">
        <f t="shared" si="0"/>
        <v>0</v>
      </c>
      <c r="H17" s="58">
        <v>5</v>
      </c>
      <c r="I17" s="43">
        <f t="shared" si="1"/>
        <v>0</v>
      </c>
      <c r="J17" s="54">
        <f t="shared" si="2"/>
        <v>0</v>
      </c>
      <c r="K17" s="44">
        <f t="shared" si="3"/>
        <v>0</v>
      </c>
      <c r="L17" s="52">
        <v>5</v>
      </c>
      <c r="M17" s="38">
        <f t="shared" si="4"/>
        <v>0</v>
      </c>
      <c r="N17" s="39">
        <f t="shared" si="5"/>
        <v>0</v>
      </c>
      <c r="O17" s="39">
        <f t="shared" si="6"/>
        <v>0</v>
      </c>
      <c r="P17" s="63">
        <f t="shared" si="7"/>
        <v>10</v>
      </c>
      <c r="Q17" s="40">
        <f t="shared" si="8"/>
        <v>0</v>
      </c>
      <c r="R17" s="55">
        <f t="shared" si="9"/>
        <v>0</v>
      </c>
      <c r="S17" s="55">
        <f t="shared" si="10"/>
        <v>0</v>
      </c>
      <c r="T17" s="65"/>
      <c r="U17" s="67"/>
    </row>
    <row r="18" spans="1:21" ht="24.75" customHeight="1">
      <c r="A18" s="36">
        <v>6</v>
      </c>
      <c r="B18" s="48" t="s">
        <v>45</v>
      </c>
      <c r="C18" s="48" t="s">
        <v>52</v>
      </c>
      <c r="D18" s="59" t="s">
        <v>30</v>
      </c>
      <c r="E18" s="60"/>
      <c r="F18" s="61"/>
      <c r="G18" s="62">
        <f t="shared" si="0"/>
        <v>0</v>
      </c>
      <c r="H18" s="58">
        <v>5</v>
      </c>
      <c r="I18" s="43">
        <f t="shared" si="1"/>
        <v>0</v>
      </c>
      <c r="J18" s="54">
        <f t="shared" si="2"/>
        <v>0</v>
      </c>
      <c r="K18" s="44">
        <f t="shared" si="3"/>
        <v>0</v>
      </c>
      <c r="L18" s="52">
        <v>5</v>
      </c>
      <c r="M18" s="38">
        <f t="shared" si="4"/>
        <v>0</v>
      </c>
      <c r="N18" s="39">
        <f t="shared" si="5"/>
        <v>0</v>
      </c>
      <c r="O18" s="39">
        <f t="shared" si="6"/>
        <v>0</v>
      </c>
      <c r="P18" s="63">
        <f t="shared" si="7"/>
        <v>10</v>
      </c>
      <c r="Q18" s="40">
        <f t="shared" si="8"/>
        <v>0</v>
      </c>
      <c r="R18" s="55">
        <f t="shared" si="9"/>
        <v>0</v>
      </c>
      <c r="S18" s="55">
        <f t="shared" si="10"/>
        <v>0</v>
      </c>
      <c r="T18" s="65"/>
      <c r="U18" s="67"/>
    </row>
    <row r="19" spans="1:21" ht="15.75">
      <c r="A19" s="36">
        <v>7</v>
      </c>
      <c r="B19" s="48" t="s">
        <v>45</v>
      </c>
      <c r="C19" s="48" t="s">
        <v>53</v>
      </c>
      <c r="D19" s="59" t="s">
        <v>30</v>
      </c>
      <c r="E19" s="60"/>
      <c r="F19" s="61"/>
      <c r="G19" s="62">
        <f t="shared" si="0"/>
        <v>0</v>
      </c>
      <c r="H19" s="58">
        <v>5</v>
      </c>
      <c r="I19" s="43">
        <f t="shared" si="1"/>
        <v>0</v>
      </c>
      <c r="J19" s="54">
        <f t="shared" si="2"/>
        <v>0</v>
      </c>
      <c r="K19" s="44">
        <f t="shared" si="3"/>
        <v>0</v>
      </c>
      <c r="L19" s="52">
        <v>5</v>
      </c>
      <c r="M19" s="38">
        <f t="shared" si="4"/>
        <v>0</v>
      </c>
      <c r="N19" s="39">
        <f t="shared" si="5"/>
        <v>0</v>
      </c>
      <c r="O19" s="39">
        <f t="shared" si="6"/>
        <v>0</v>
      </c>
      <c r="P19" s="63">
        <f t="shared" si="7"/>
        <v>10</v>
      </c>
      <c r="Q19" s="40">
        <f t="shared" si="8"/>
        <v>0</v>
      </c>
      <c r="R19" s="55">
        <f t="shared" si="9"/>
        <v>0</v>
      </c>
      <c r="S19" s="55">
        <f t="shared" si="10"/>
        <v>0</v>
      </c>
      <c r="T19" s="65"/>
      <c r="U19" s="67"/>
    </row>
    <row r="20" spans="1:21" ht="15.75">
      <c r="A20" s="36">
        <v>8</v>
      </c>
      <c r="B20" s="48" t="s">
        <v>45</v>
      </c>
      <c r="C20" s="48" t="s">
        <v>54</v>
      </c>
      <c r="D20" s="59" t="s">
        <v>30</v>
      </c>
      <c r="E20" s="60"/>
      <c r="F20" s="61"/>
      <c r="G20" s="62">
        <f t="shared" si="0"/>
        <v>0</v>
      </c>
      <c r="H20" s="58">
        <v>5</v>
      </c>
      <c r="I20" s="43">
        <f t="shared" si="1"/>
        <v>0</v>
      </c>
      <c r="J20" s="54">
        <f t="shared" si="2"/>
        <v>0</v>
      </c>
      <c r="K20" s="44">
        <f t="shared" si="3"/>
        <v>0</v>
      </c>
      <c r="L20" s="52">
        <v>5</v>
      </c>
      <c r="M20" s="38">
        <f t="shared" si="4"/>
        <v>0</v>
      </c>
      <c r="N20" s="39">
        <f t="shared" si="5"/>
        <v>0</v>
      </c>
      <c r="O20" s="39">
        <f t="shared" si="6"/>
        <v>0</v>
      </c>
      <c r="P20" s="63">
        <f t="shared" si="7"/>
        <v>10</v>
      </c>
      <c r="Q20" s="40">
        <f t="shared" si="8"/>
        <v>0</v>
      </c>
      <c r="R20" s="55">
        <f t="shared" si="9"/>
        <v>0</v>
      </c>
      <c r="S20" s="55">
        <f t="shared" si="10"/>
        <v>0</v>
      </c>
      <c r="T20" s="65"/>
      <c r="U20" s="67"/>
    </row>
    <row r="21" spans="1:21" ht="15.75">
      <c r="A21" s="47">
        <v>9</v>
      </c>
      <c r="B21" s="49" t="s">
        <v>45</v>
      </c>
      <c r="C21" s="49" t="s">
        <v>55</v>
      </c>
      <c r="D21" s="59" t="s">
        <v>30</v>
      </c>
      <c r="E21" s="60"/>
      <c r="F21" s="61"/>
      <c r="G21" s="62">
        <f t="shared" si="0"/>
        <v>0</v>
      </c>
      <c r="H21" s="58">
        <v>10</v>
      </c>
      <c r="I21" s="43">
        <f t="shared" si="1"/>
        <v>0</v>
      </c>
      <c r="J21" s="54">
        <f t="shared" si="2"/>
        <v>0</v>
      </c>
      <c r="K21" s="44">
        <f t="shared" si="3"/>
        <v>0</v>
      </c>
      <c r="L21" s="52">
        <v>10</v>
      </c>
      <c r="M21" s="38">
        <f t="shared" si="4"/>
        <v>0</v>
      </c>
      <c r="N21" s="39">
        <f t="shared" si="5"/>
        <v>0</v>
      </c>
      <c r="O21" s="39">
        <f t="shared" si="6"/>
        <v>0</v>
      </c>
      <c r="P21" s="63">
        <f t="shared" si="7"/>
        <v>20</v>
      </c>
      <c r="Q21" s="40">
        <f t="shared" si="8"/>
        <v>0</v>
      </c>
      <c r="R21" s="55">
        <f t="shared" si="9"/>
        <v>0</v>
      </c>
      <c r="S21" s="55">
        <f t="shared" si="10"/>
        <v>0</v>
      </c>
      <c r="T21" s="65"/>
      <c r="U21" s="67"/>
    </row>
    <row r="22" spans="1:21" ht="15.75">
      <c r="A22" s="36">
        <v>10</v>
      </c>
      <c r="B22" s="48" t="s">
        <v>46</v>
      </c>
      <c r="C22" s="48" t="s">
        <v>56</v>
      </c>
      <c r="D22" s="59" t="s">
        <v>30</v>
      </c>
      <c r="E22" s="60"/>
      <c r="F22" s="61"/>
      <c r="G22" s="62">
        <f t="shared" si="0"/>
        <v>0</v>
      </c>
      <c r="H22" s="58">
        <v>10</v>
      </c>
      <c r="I22" s="43">
        <f t="shared" si="1"/>
        <v>0</v>
      </c>
      <c r="J22" s="54">
        <f t="shared" si="2"/>
        <v>0</v>
      </c>
      <c r="K22" s="44">
        <f t="shared" si="3"/>
        <v>0</v>
      </c>
      <c r="L22" s="52">
        <v>10</v>
      </c>
      <c r="M22" s="38">
        <f t="shared" si="4"/>
        <v>0</v>
      </c>
      <c r="N22" s="39">
        <f t="shared" si="5"/>
        <v>0</v>
      </c>
      <c r="O22" s="39">
        <f t="shared" si="6"/>
        <v>0</v>
      </c>
      <c r="P22" s="63">
        <f t="shared" si="7"/>
        <v>20</v>
      </c>
      <c r="Q22" s="40">
        <f t="shared" si="8"/>
        <v>0</v>
      </c>
      <c r="R22" s="55">
        <f t="shared" si="9"/>
        <v>0</v>
      </c>
      <c r="S22" s="55">
        <f t="shared" si="10"/>
        <v>0</v>
      </c>
      <c r="T22" s="65"/>
      <c r="U22" s="67"/>
    </row>
    <row r="23" spans="1:21" ht="15.75">
      <c r="A23" s="36">
        <v>11</v>
      </c>
      <c r="B23" s="48" t="s">
        <v>46</v>
      </c>
      <c r="C23" s="48" t="s">
        <v>57</v>
      </c>
      <c r="D23" s="59" t="s">
        <v>30</v>
      </c>
      <c r="E23" s="60"/>
      <c r="F23" s="61"/>
      <c r="G23" s="62">
        <f t="shared" si="0"/>
        <v>0</v>
      </c>
      <c r="H23" s="58">
        <v>10</v>
      </c>
      <c r="I23" s="43">
        <f t="shared" si="1"/>
        <v>0</v>
      </c>
      <c r="J23" s="54">
        <f t="shared" si="2"/>
        <v>0</v>
      </c>
      <c r="K23" s="44">
        <f t="shared" si="3"/>
        <v>0</v>
      </c>
      <c r="L23" s="52">
        <v>10</v>
      </c>
      <c r="M23" s="38">
        <f t="shared" si="4"/>
        <v>0</v>
      </c>
      <c r="N23" s="39">
        <f t="shared" si="5"/>
        <v>0</v>
      </c>
      <c r="O23" s="39">
        <f t="shared" si="6"/>
        <v>0</v>
      </c>
      <c r="P23" s="63">
        <f t="shared" si="7"/>
        <v>20</v>
      </c>
      <c r="Q23" s="40">
        <f t="shared" si="8"/>
        <v>0</v>
      </c>
      <c r="R23" s="55">
        <f t="shared" si="9"/>
        <v>0</v>
      </c>
      <c r="S23" s="55">
        <f t="shared" si="10"/>
        <v>0</v>
      </c>
      <c r="T23" s="65"/>
      <c r="U23" s="67"/>
    </row>
    <row r="24" spans="1:21" ht="15.75">
      <c r="A24" s="36">
        <v>12</v>
      </c>
      <c r="B24" s="48" t="s">
        <v>46</v>
      </c>
      <c r="C24" s="48" t="s">
        <v>58</v>
      </c>
      <c r="D24" s="59" t="s">
        <v>30</v>
      </c>
      <c r="E24" s="60"/>
      <c r="F24" s="61"/>
      <c r="G24" s="62">
        <f t="shared" si="0"/>
        <v>0</v>
      </c>
      <c r="H24" s="58">
        <v>10</v>
      </c>
      <c r="I24" s="43">
        <f t="shared" si="1"/>
        <v>0</v>
      </c>
      <c r="J24" s="54">
        <f t="shared" si="2"/>
        <v>0</v>
      </c>
      <c r="K24" s="44">
        <f t="shared" si="3"/>
        <v>0</v>
      </c>
      <c r="L24" s="52">
        <v>10</v>
      </c>
      <c r="M24" s="38">
        <f t="shared" si="4"/>
        <v>0</v>
      </c>
      <c r="N24" s="39">
        <f t="shared" si="5"/>
        <v>0</v>
      </c>
      <c r="O24" s="39">
        <f t="shared" si="6"/>
        <v>0</v>
      </c>
      <c r="P24" s="63">
        <f t="shared" si="7"/>
        <v>20</v>
      </c>
      <c r="Q24" s="40">
        <f t="shared" si="8"/>
        <v>0</v>
      </c>
      <c r="R24" s="55">
        <f t="shared" si="9"/>
        <v>0</v>
      </c>
      <c r="S24" s="55">
        <f t="shared" si="10"/>
        <v>0</v>
      </c>
      <c r="T24" s="65"/>
      <c r="U24" s="67"/>
    </row>
    <row r="25" spans="1:21" ht="15.75">
      <c r="A25" s="36">
        <v>13</v>
      </c>
      <c r="B25" s="48" t="s">
        <v>46</v>
      </c>
      <c r="C25" s="48" t="s">
        <v>59</v>
      </c>
      <c r="D25" s="59" t="s">
        <v>30</v>
      </c>
      <c r="E25" s="60"/>
      <c r="F25" s="61"/>
      <c r="G25" s="62">
        <f t="shared" si="0"/>
        <v>0</v>
      </c>
      <c r="H25" s="58">
        <v>10</v>
      </c>
      <c r="I25" s="43">
        <f t="shared" si="1"/>
        <v>0</v>
      </c>
      <c r="J25" s="54">
        <f t="shared" si="2"/>
        <v>0</v>
      </c>
      <c r="K25" s="44">
        <f t="shared" si="3"/>
        <v>0</v>
      </c>
      <c r="L25" s="52">
        <v>10</v>
      </c>
      <c r="M25" s="38">
        <f t="shared" si="4"/>
        <v>0</v>
      </c>
      <c r="N25" s="39">
        <f t="shared" si="5"/>
        <v>0</v>
      </c>
      <c r="O25" s="39">
        <f t="shared" si="6"/>
        <v>0</v>
      </c>
      <c r="P25" s="63">
        <f t="shared" si="7"/>
        <v>20</v>
      </c>
      <c r="Q25" s="40">
        <f t="shared" si="8"/>
        <v>0</v>
      </c>
      <c r="R25" s="55">
        <f t="shared" si="9"/>
        <v>0</v>
      </c>
      <c r="S25" s="55">
        <f t="shared" si="10"/>
        <v>0</v>
      </c>
      <c r="T25" s="65"/>
      <c r="U25" s="67"/>
    </row>
    <row r="26" spans="1:21" ht="15.75">
      <c r="A26" s="47">
        <v>14</v>
      </c>
      <c r="B26" s="49" t="s">
        <v>46</v>
      </c>
      <c r="C26" s="49" t="s">
        <v>60</v>
      </c>
      <c r="D26" s="59" t="s">
        <v>30</v>
      </c>
      <c r="E26" s="60"/>
      <c r="F26" s="61"/>
      <c r="G26" s="62">
        <f t="shared" si="0"/>
        <v>0</v>
      </c>
      <c r="H26" s="58">
        <v>5</v>
      </c>
      <c r="I26" s="43">
        <f t="shared" si="1"/>
        <v>0</v>
      </c>
      <c r="J26" s="54">
        <f t="shared" si="2"/>
        <v>0</v>
      </c>
      <c r="K26" s="44">
        <f t="shared" si="3"/>
        <v>0</v>
      </c>
      <c r="L26" s="52">
        <v>5</v>
      </c>
      <c r="M26" s="38">
        <f t="shared" si="4"/>
        <v>0</v>
      </c>
      <c r="N26" s="39">
        <f t="shared" si="5"/>
        <v>0</v>
      </c>
      <c r="O26" s="39">
        <f t="shared" si="6"/>
        <v>0</v>
      </c>
      <c r="P26" s="63">
        <f t="shared" si="7"/>
        <v>10</v>
      </c>
      <c r="Q26" s="40">
        <f t="shared" si="8"/>
        <v>0</v>
      </c>
      <c r="R26" s="55">
        <f t="shared" si="9"/>
        <v>0</v>
      </c>
      <c r="S26" s="55">
        <f t="shared" si="10"/>
        <v>0</v>
      </c>
      <c r="T26" s="65"/>
      <c r="U26" s="67"/>
    </row>
    <row r="27" spans="1:21" ht="15.75">
      <c r="A27" s="47">
        <v>15</v>
      </c>
      <c r="B27" s="49" t="s">
        <v>46</v>
      </c>
      <c r="C27" s="49" t="s">
        <v>61</v>
      </c>
      <c r="D27" s="59" t="s">
        <v>30</v>
      </c>
      <c r="E27" s="60"/>
      <c r="F27" s="61"/>
      <c r="G27" s="62">
        <f t="shared" si="0"/>
        <v>0</v>
      </c>
      <c r="H27" s="58">
        <v>5</v>
      </c>
      <c r="I27" s="43">
        <f t="shared" si="1"/>
        <v>0</v>
      </c>
      <c r="J27" s="54">
        <f t="shared" si="2"/>
        <v>0</v>
      </c>
      <c r="K27" s="44">
        <f t="shared" si="3"/>
        <v>0</v>
      </c>
      <c r="L27" s="52">
        <v>5</v>
      </c>
      <c r="M27" s="38">
        <f t="shared" si="4"/>
        <v>0</v>
      </c>
      <c r="N27" s="39">
        <f t="shared" si="5"/>
        <v>0</v>
      </c>
      <c r="O27" s="39">
        <f t="shared" si="6"/>
        <v>0</v>
      </c>
      <c r="P27" s="63">
        <f t="shared" si="7"/>
        <v>10</v>
      </c>
      <c r="Q27" s="40">
        <f t="shared" si="8"/>
        <v>0</v>
      </c>
      <c r="R27" s="55">
        <f t="shared" si="9"/>
        <v>0</v>
      </c>
      <c r="S27" s="55">
        <f t="shared" si="10"/>
        <v>0</v>
      </c>
      <c r="T27" s="65"/>
      <c r="U27" s="67"/>
    </row>
    <row r="28" spans="1:21" ht="15.75">
      <c r="A28" s="47">
        <v>16</v>
      </c>
      <c r="B28" s="49" t="s">
        <v>46</v>
      </c>
      <c r="C28" s="49" t="s">
        <v>62</v>
      </c>
      <c r="D28" s="59" t="s">
        <v>30</v>
      </c>
      <c r="E28" s="60"/>
      <c r="F28" s="61"/>
      <c r="G28" s="62">
        <f t="shared" si="0"/>
        <v>0</v>
      </c>
      <c r="H28" s="58">
        <v>5</v>
      </c>
      <c r="I28" s="43">
        <f t="shared" si="1"/>
        <v>0</v>
      </c>
      <c r="J28" s="54">
        <f t="shared" si="2"/>
        <v>0</v>
      </c>
      <c r="K28" s="44">
        <f t="shared" si="3"/>
        <v>0</v>
      </c>
      <c r="L28" s="52">
        <v>5</v>
      </c>
      <c r="M28" s="38">
        <f t="shared" si="4"/>
        <v>0</v>
      </c>
      <c r="N28" s="39">
        <f t="shared" si="5"/>
        <v>0</v>
      </c>
      <c r="O28" s="39">
        <f t="shared" si="6"/>
        <v>0</v>
      </c>
      <c r="P28" s="63">
        <f t="shared" si="7"/>
        <v>10</v>
      </c>
      <c r="Q28" s="40">
        <f t="shared" si="8"/>
        <v>0</v>
      </c>
      <c r="R28" s="55">
        <f t="shared" si="9"/>
        <v>0</v>
      </c>
      <c r="S28" s="55">
        <f t="shared" si="10"/>
        <v>0</v>
      </c>
      <c r="T28" s="65"/>
      <c r="U28" s="67"/>
    </row>
    <row r="29" spans="1:21" ht="15.75">
      <c r="A29" s="47">
        <v>17</v>
      </c>
      <c r="B29" s="49" t="s">
        <v>46</v>
      </c>
      <c r="C29" s="49" t="s">
        <v>63</v>
      </c>
      <c r="D29" s="59" t="s">
        <v>30</v>
      </c>
      <c r="E29" s="60"/>
      <c r="F29" s="61"/>
      <c r="G29" s="62">
        <f t="shared" si="0"/>
        <v>0</v>
      </c>
      <c r="H29" s="58">
        <v>5</v>
      </c>
      <c r="I29" s="43">
        <f t="shared" si="1"/>
        <v>0</v>
      </c>
      <c r="J29" s="54">
        <f t="shared" si="2"/>
        <v>0</v>
      </c>
      <c r="K29" s="44">
        <f t="shared" si="3"/>
        <v>0</v>
      </c>
      <c r="L29" s="52">
        <v>5</v>
      </c>
      <c r="M29" s="38">
        <f t="shared" si="4"/>
        <v>0</v>
      </c>
      <c r="N29" s="39">
        <f t="shared" si="5"/>
        <v>0</v>
      </c>
      <c r="O29" s="39">
        <f t="shared" si="6"/>
        <v>0</v>
      </c>
      <c r="P29" s="63">
        <f t="shared" si="7"/>
        <v>10</v>
      </c>
      <c r="Q29" s="40">
        <f t="shared" si="8"/>
        <v>0</v>
      </c>
      <c r="R29" s="55">
        <f t="shared" si="9"/>
        <v>0</v>
      </c>
      <c r="S29" s="55">
        <f t="shared" si="10"/>
        <v>0</v>
      </c>
      <c r="T29" s="65"/>
      <c r="U29" s="67"/>
    </row>
    <row r="30" spans="1:21" ht="16.5" thickBot="1">
      <c r="A30" s="47">
        <v>18</v>
      </c>
      <c r="B30" s="49" t="s">
        <v>46</v>
      </c>
      <c r="C30" s="49" t="s">
        <v>64</v>
      </c>
      <c r="D30" s="59" t="s">
        <v>30</v>
      </c>
      <c r="E30" s="60"/>
      <c r="F30" s="61"/>
      <c r="G30" s="62">
        <f t="shared" si="0"/>
        <v>0</v>
      </c>
      <c r="H30" s="58">
        <v>5</v>
      </c>
      <c r="I30" s="43">
        <f t="shared" si="1"/>
        <v>0</v>
      </c>
      <c r="J30" s="54">
        <f t="shared" si="2"/>
        <v>0</v>
      </c>
      <c r="K30" s="44">
        <f t="shared" si="3"/>
        <v>0</v>
      </c>
      <c r="L30" s="52">
        <v>5</v>
      </c>
      <c r="M30" s="38">
        <f t="shared" si="4"/>
        <v>0</v>
      </c>
      <c r="N30" s="39">
        <f t="shared" si="5"/>
        <v>0</v>
      </c>
      <c r="O30" s="39">
        <f t="shared" si="6"/>
        <v>0</v>
      </c>
      <c r="P30" s="63">
        <f t="shared" si="7"/>
        <v>10</v>
      </c>
      <c r="Q30" s="40">
        <f t="shared" si="8"/>
        <v>0</v>
      </c>
      <c r="R30" s="55">
        <f t="shared" si="9"/>
        <v>0</v>
      </c>
      <c r="S30" s="55">
        <f t="shared" si="10"/>
        <v>0</v>
      </c>
      <c r="T30" s="65"/>
      <c r="U30" s="67"/>
    </row>
    <row r="31" spans="1:21" ht="42" customHeight="1" thickBot="1">
      <c r="A31" s="111" t="s">
        <v>21</v>
      </c>
      <c r="B31" s="111"/>
      <c r="C31" s="111"/>
      <c r="D31" s="111"/>
      <c r="E31" s="111"/>
      <c r="F31" s="111"/>
      <c r="G31" s="111"/>
      <c r="H31" s="112"/>
      <c r="I31" s="4">
        <f>SUM(I13:I30)</f>
        <v>0</v>
      </c>
      <c r="J31" s="4">
        <f>SUM(J13:J30)</f>
        <v>0</v>
      </c>
      <c r="K31" s="4">
        <f>SUM(K13:K30)</f>
        <v>0</v>
      </c>
      <c r="L31" s="5"/>
      <c r="M31" s="4">
        <f>SUM(M13:M30)</f>
        <v>0</v>
      </c>
      <c r="N31" s="4">
        <f>SUM(N13:N30)</f>
        <v>0</v>
      </c>
      <c r="O31" s="4">
        <f>SUM(O13:O30)</f>
        <v>0</v>
      </c>
      <c r="P31" s="6"/>
      <c r="Q31" s="31">
        <f>SUM(Q13:Q30)</f>
        <v>0</v>
      </c>
      <c r="R31" s="31">
        <f>SUM(R13:R30)</f>
        <v>0</v>
      </c>
      <c r="S31" s="31">
        <f>SUM(S13:S30)</f>
        <v>0</v>
      </c>
    </row>
    <row r="32" spans="1:21" ht="18">
      <c r="A32" s="35"/>
      <c r="B32" s="45"/>
      <c r="C32" s="35"/>
      <c r="D32" s="35"/>
      <c r="E32" s="35"/>
      <c r="F32" s="35"/>
      <c r="G32" s="35"/>
      <c r="H32" s="35"/>
      <c r="I32" s="35"/>
      <c r="J32" s="51"/>
      <c r="K32" s="35"/>
      <c r="L32" s="35"/>
      <c r="M32" s="35"/>
      <c r="N32" s="51"/>
      <c r="O32" s="35"/>
      <c r="P32" s="35"/>
      <c r="Q32" s="35"/>
      <c r="R32" s="51"/>
      <c r="S32" s="35"/>
    </row>
    <row r="33" spans="1:21" ht="20.25">
      <c r="A33" s="7"/>
      <c r="B33" s="93" t="s">
        <v>29</v>
      </c>
      <c r="C33" s="94"/>
      <c r="D33" s="94"/>
      <c r="E33" s="94"/>
      <c r="F33" s="94"/>
      <c r="G33" s="95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21" ht="15.75">
      <c r="C34" s="9"/>
      <c r="D34" s="10"/>
      <c r="E34" s="10"/>
      <c r="F34" s="11"/>
      <c r="G34" s="11"/>
      <c r="H34" s="12"/>
      <c r="I34" s="13"/>
      <c r="J34" s="13"/>
      <c r="K34" s="14"/>
      <c r="L34" s="15"/>
      <c r="M34" s="15"/>
      <c r="N34" s="15"/>
      <c r="O34" s="1"/>
      <c r="P34" s="1"/>
      <c r="Q34" s="1"/>
      <c r="R34" s="1"/>
      <c r="S34" s="1"/>
    </row>
    <row r="35" spans="1:21" ht="75.75" customHeight="1">
      <c r="B35" s="90" t="s">
        <v>41</v>
      </c>
      <c r="C35" s="91"/>
      <c r="D35" s="91"/>
      <c r="E35" s="91"/>
      <c r="F35" s="91"/>
      <c r="G35" s="92"/>
      <c r="H35" s="15"/>
      <c r="I35" s="15"/>
      <c r="J35" s="15"/>
      <c r="K35" s="15"/>
      <c r="L35" s="71" t="s">
        <v>31</v>
      </c>
      <c r="M35" s="72"/>
      <c r="N35" s="72"/>
      <c r="O35" s="72"/>
      <c r="P35" s="72"/>
      <c r="Q35" s="72"/>
      <c r="R35" s="72"/>
      <c r="S35" s="72"/>
      <c r="T35" s="72"/>
      <c r="U35" s="73"/>
    </row>
    <row r="36" spans="1:21" ht="15.75">
      <c r="C36" s="9"/>
      <c r="D36" s="10"/>
      <c r="E36" s="10"/>
      <c r="F36" s="11"/>
      <c r="G36" s="11"/>
      <c r="H36" s="12"/>
      <c r="I36" s="13"/>
      <c r="J36" s="13"/>
      <c r="K36" s="14"/>
      <c r="L36" s="15"/>
      <c r="M36" s="15"/>
      <c r="N36" s="15"/>
      <c r="O36" s="16"/>
      <c r="P36" s="16"/>
      <c r="Q36" s="16"/>
      <c r="R36" s="16"/>
      <c r="S36" s="16"/>
    </row>
    <row r="37" spans="1:21" ht="15.75">
      <c r="C37" s="18"/>
      <c r="D37" s="19"/>
      <c r="E37" s="19"/>
      <c r="F37" s="11"/>
      <c r="G37" s="11"/>
      <c r="H37" s="20"/>
      <c r="I37" s="13"/>
      <c r="J37" s="13"/>
      <c r="K37" s="15"/>
      <c r="L37" s="15"/>
      <c r="M37" s="15"/>
      <c r="N37" s="15"/>
      <c r="O37" s="16"/>
      <c r="P37" s="17"/>
    </row>
    <row r="38" spans="1:21" ht="15.75">
      <c r="C38" s="21"/>
      <c r="D38" s="19"/>
      <c r="E38" s="19"/>
      <c r="F38" s="11"/>
      <c r="G38" s="11"/>
      <c r="H38" s="20"/>
      <c r="I38" s="13"/>
      <c r="J38" s="13"/>
      <c r="K38" s="15"/>
      <c r="L38" s="15"/>
      <c r="M38" s="15"/>
      <c r="N38" s="15"/>
      <c r="O38" s="16"/>
      <c r="P38" s="17"/>
    </row>
    <row r="39" spans="1:21" ht="15.75">
      <c r="C39" s="21"/>
      <c r="D39" s="19"/>
      <c r="E39" s="19"/>
      <c r="F39" s="11"/>
      <c r="G39" s="11"/>
      <c r="H39" s="20"/>
      <c r="I39" s="13"/>
      <c r="J39" s="13"/>
      <c r="K39" s="19"/>
      <c r="L39" s="15"/>
      <c r="M39" s="15"/>
      <c r="N39" s="15"/>
    </row>
    <row r="40" spans="1:21" ht="15.75">
      <c r="C40" s="18"/>
      <c r="D40" s="19"/>
      <c r="E40" s="19"/>
      <c r="F40" s="11"/>
      <c r="G40" s="11"/>
      <c r="H40" s="20"/>
      <c r="I40" s="104"/>
      <c r="J40" s="104"/>
      <c r="K40" s="104"/>
      <c r="L40" s="104"/>
      <c r="M40" s="22"/>
      <c r="N40" s="50"/>
      <c r="O40" s="16"/>
      <c r="P40" s="16"/>
    </row>
    <row r="41" spans="1:21" ht="15.75">
      <c r="C41" s="18"/>
      <c r="D41" s="19"/>
      <c r="E41" s="19"/>
      <c r="F41" s="11"/>
      <c r="G41" s="11"/>
      <c r="H41" s="20"/>
      <c r="I41" s="23"/>
      <c r="J41" s="23"/>
      <c r="K41" s="22"/>
      <c r="L41" s="22"/>
      <c r="M41" s="22"/>
      <c r="N41" s="50"/>
      <c r="O41" s="16"/>
      <c r="P41" s="1"/>
    </row>
  </sheetData>
  <mergeCells count="26">
    <mergeCell ref="S4:U4"/>
    <mergeCell ref="I40:L40"/>
    <mergeCell ref="A10:A11"/>
    <mergeCell ref="C10:C11"/>
    <mergeCell ref="D10:D11"/>
    <mergeCell ref="F10:F11"/>
    <mergeCell ref="G10:G11"/>
    <mergeCell ref="H10:K10"/>
    <mergeCell ref="L10:O10"/>
    <mergeCell ref="A31:H31"/>
    <mergeCell ref="S1:U1"/>
    <mergeCell ref="L35:U35"/>
    <mergeCell ref="A7:U7"/>
    <mergeCell ref="A8:U8"/>
    <mergeCell ref="A9:U9"/>
    <mergeCell ref="B3:C3"/>
    <mergeCell ref="B4:C4"/>
    <mergeCell ref="B10:B11"/>
    <mergeCell ref="T10:T11"/>
    <mergeCell ref="U10:U11"/>
    <mergeCell ref="B35:G35"/>
    <mergeCell ref="B33:G33"/>
    <mergeCell ref="E10:E11"/>
    <mergeCell ref="P10:S10"/>
    <mergeCell ref="O2:S2"/>
    <mergeCell ref="S3:U3"/>
  </mergeCells>
  <pageMargins left="0.7" right="0.7" top="0.75" bottom="0.75" header="0.3" footer="0.3"/>
  <pageSetup paperSize="9" scale="39" fitToHeight="0" orientation="landscape" verticalDpi="597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1EB1747-D46A-4D4B-8D52-25213DDC0F2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kalkulacji ceny ofert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2025-03-18T11:42:44Z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05c1ed1b-4525-44ca-9158-32072676234b</vt:lpwstr>
  </property>
  <property fmtid="{D5CDD505-2E9C-101B-9397-08002B2CF9AE}" pid="3" name="bjSaver">
    <vt:lpwstr>5VkpYRbxtbbkG7nn6zcYbwPohfozS+lA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