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2.53.250\2295\ZAMÓWIENIA PUBLICZNE\Udostepniony\PRZETARGI 2024\80 Meble\SWZ roboczy\wer 2\"/>
    </mc:Choice>
  </mc:AlternateContent>
  <bookViews>
    <workbookView xWindow="0" yWindow="0" windowWidth="23040" windowHeight="8952" tabRatio="785" activeTab="4"/>
  </bookViews>
  <sheets>
    <sheet name=" CZĘŚĆ 1-WPA meble" sheetId="1" r:id="rId1"/>
    <sheet name=" CZĘŚĆ 2-WPA krzesła" sheetId="2" r:id="rId2"/>
    <sheet name=" CZĘŚĆ 3-Sienkiewicza- meble" sheetId="3" r:id="rId3"/>
    <sheet name="CZĘŚĆ 4-Sienkiewicza-krzesła" sheetId="4" r:id="rId4"/>
    <sheet name="CZĘŚĆ 5-Tuwima - meble" sheetId="5" r:id="rId5"/>
    <sheet name="CZĘŚĆ 6 - Tuwima krzesła" sheetId="6" r:id="rId6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6" l="1"/>
  <c r="E19" i="6" s="1"/>
  <c r="F19" i="6" s="1"/>
  <c r="I12" i="6"/>
  <c r="H12" i="6"/>
  <c r="F12" i="6"/>
  <c r="C24" i="5"/>
  <c r="E24" i="5" s="1"/>
  <c r="F24" i="5" s="1"/>
  <c r="I17" i="5"/>
  <c r="H17" i="5"/>
  <c r="F17" i="5"/>
  <c r="I11" i="4"/>
  <c r="H11" i="4"/>
  <c r="F11" i="4"/>
  <c r="C16" i="4" s="1"/>
  <c r="E16" i="4" s="1"/>
  <c r="F16" i="4" s="1"/>
  <c r="C20" i="3"/>
  <c r="E20" i="3" s="1"/>
  <c r="F20" i="3" s="1"/>
  <c r="I13" i="3"/>
  <c r="H13" i="3"/>
  <c r="F13" i="3"/>
  <c r="F10" i="2"/>
  <c r="C17" i="2" s="1"/>
  <c r="I14" i="1"/>
  <c r="H14" i="1"/>
  <c r="F14" i="1"/>
  <c r="C21" i="1" s="1"/>
  <c r="E17" i="2" l="1"/>
  <c r="F17" i="2" s="1"/>
  <c r="I20" i="3"/>
  <c r="H20" i="3"/>
  <c r="H16" i="4"/>
  <c r="I16" i="4" s="1"/>
  <c r="I24" i="5"/>
  <c r="H24" i="5"/>
  <c r="H19" i="6"/>
  <c r="I19" i="6" s="1"/>
  <c r="E21" i="1"/>
  <c r="F21" i="1" s="1"/>
  <c r="H21" i="1" l="1"/>
  <c r="I21" i="1" s="1"/>
  <c r="H17" i="2"/>
  <c r="I17" i="2" s="1"/>
  <c r="I10" i="2"/>
  <c r="H10" i="2"/>
</calcChain>
</file>

<file path=xl/sharedStrings.xml><?xml version="1.0" encoding="utf-8"?>
<sst xmlns="http://schemas.openxmlformats.org/spreadsheetml/2006/main" count="228" uniqueCount="73">
  <si>
    <t xml:space="preserve">„Rewitalizacja Obszarowa Centrum Łodzi - Projekt 2” 
WND-RPLD.06.03.01-10-0003/17
Projekt współfinansowany z Europejskiego Funduszu Rozwoju Regionalnego w ramach Regionalnego Programu 
Operacyjnego Województwa Łódzkiego na lata 2014-2020.
</t>
  </si>
  <si>
    <t>Załącznik nr 2.1 do SWZ</t>
  </si>
  <si>
    <t>FZ-2380/80/24/AJ</t>
  </si>
  <si>
    <t>FORMULARZ ASORTYMENTOWO-CENOWY</t>
  </si>
  <si>
    <t>CZĘŚĆ NR 1 MEBLE WPA</t>
  </si>
  <si>
    <t>Dostawa mebli biurowych w ramach Rewitalizacja Centrum Łodzi - Tuwima</t>
  </si>
  <si>
    <t>l.p</t>
  </si>
  <si>
    <t>NAZWA</t>
  </si>
  <si>
    <t>J.M.</t>
  </si>
  <si>
    <t>ILOŚĆ</t>
  </si>
  <si>
    <t>CENA JEDNOSTKOWA NETTO</t>
  </si>
  <si>
    <t>WARTOŚĆ NETTO OGÓŁEM</t>
  </si>
  <si>
    <t>PODATEK VAT</t>
  </si>
  <si>
    <t>KWOTA</t>
  </si>
  <si>
    <t>WARTOŚĆ BRUTTO OGÓŁEM</t>
  </si>
  <si>
    <t>producent i model oferowanego asortymentu</t>
  </si>
  <si>
    <t>I MEBLE PRACOWNICZE - ZAKRES PODSTAWOWY</t>
  </si>
  <si>
    <t>Biurko pracownicze komputerowe 1200x600 z półką pod klawiaturę i zawiesiem</t>
  </si>
  <si>
    <t>szt.</t>
  </si>
  <si>
    <t>11</t>
  </si>
  <si>
    <t>kontener mobilny</t>
  </si>
  <si>
    <t>Szafa ubraniowa 800</t>
  </si>
  <si>
    <t>6</t>
  </si>
  <si>
    <t>Szafa aktowa 800</t>
  </si>
  <si>
    <t>RAZEM</t>
  </si>
  <si>
    <t>MEBLE BIUROWE   PRAWO OPCJI</t>
  </si>
  <si>
    <t>L.P</t>
  </si>
  <si>
    <t>nazwa asortymentu</t>
  </si>
  <si>
    <t>wartość netto ogółem</t>
  </si>
  <si>
    <t>podatek VAT</t>
  </si>
  <si>
    <t>kwota podatku</t>
  </si>
  <si>
    <t>wartość brutto ogółem</t>
  </si>
  <si>
    <t>prawo opcji</t>
  </si>
  <si>
    <t>wartość maksymalna prawa opcji</t>
  </si>
  <si>
    <t>CZĘŚĆ 1</t>
  </si>
  <si>
    <t>Załącznik nr 2.2 do SWZ</t>
  </si>
  <si>
    <t>CZĘŚĆ NR 2 - WPA krzesła obrotowe</t>
  </si>
  <si>
    <t>Dostawa krzeseł i foteli  biurowych  w ramach Rewitalizacja Centrum Łodzi - WPA</t>
  </si>
  <si>
    <t>Krzesło obrotowe pracownicze</t>
  </si>
  <si>
    <t>CZĘŚĆ 2</t>
  </si>
  <si>
    <t>Załącznik nr 2.3 do SWZ</t>
  </si>
  <si>
    <t>CZĘŚĆ NR 3</t>
  </si>
  <si>
    <t>Dostawa mebli biurowych  w ramach Rewitalizacja Centrum Łodzi - Sienkiewicza</t>
  </si>
  <si>
    <t>2</t>
  </si>
  <si>
    <t>Biurko pracownicze 800x600</t>
  </si>
  <si>
    <t>12</t>
  </si>
  <si>
    <t>Regał wysoki półotwarty 5 półkowy</t>
  </si>
  <si>
    <t>CZĘŚĆ 3</t>
  </si>
  <si>
    <t>Załącznik nr 2.4 do SWZ</t>
  </si>
  <si>
    <t xml:space="preserve">CZĘŚĆ NR 4 </t>
  </si>
  <si>
    <t>Dostawa foteli biurowych  w ramach Rewitalizacja Centrum Łodzi - Sienkiewicza</t>
  </si>
  <si>
    <t xml:space="preserve"> KRZESŁA I RÓŻNEGO  RODZAJU SIEDZISKA - ZAKRES PODSTAWOWY</t>
  </si>
  <si>
    <t>Krzesło konferencyjne</t>
  </si>
  <si>
    <t>szt</t>
  </si>
  <si>
    <t>35</t>
  </si>
  <si>
    <t>Fotel zmianowy dla dyżurnych</t>
  </si>
  <si>
    <t>1</t>
  </si>
  <si>
    <t>KRZESŁA I RÓŻNEGO RODZAJU SIEDZISKA   PRAWO OPCJI</t>
  </si>
  <si>
    <t>CZĘŚĆ 4</t>
  </si>
  <si>
    <t>Załącznik nr 2.5 do SWZ</t>
  </si>
  <si>
    <t>CZĘŚĆ NR 5</t>
  </si>
  <si>
    <t>Dostawa mebli biurowych  w ramach Rewitalizacja Centrum Łodzi - Tuwima</t>
  </si>
  <si>
    <t>38</t>
  </si>
  <si>
    <t>3</t>
  </si>
  <si>
    <t>4</t>
  </si>
  <si>
    <t>Stolik  okrągły</t>
  </si>
  <si>
    <t>Stolik okolicznościowy</t>
  </si>
  <si>
    <t>CZĘŚĆ 5</t>
  </si>
  <si>
    <t>Załącznik nr 2.6 do SWZ</t>
  </si>
  <si>
    <t>CZĘŚĆ NR 6</t>
  </si>
  <si>
    <t>Dostawa krzeseł i foteli  biurowych  w ramach Rewitalizacja Centrum Łodzi - Tuwima</t>
  </si>
  <si>
    <t>20</t>
  </si>
  <si>
    <t>CZĘŚĆ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</si>
</sst>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#,##0.00&quot; zł&quot;;[Red]\-#,##0.00&quot; zł&quot;"/>
  </numFmts>
  <fonts count="13" x14ac:knownFonts="1">
    <font>
      <sz val="11"/>
      <color theme="1"/>
      <name val="Calibri"/>
      <family val="2"/>
      <charset val="1"/>
    </font>
    <font>
      <sz val="11"/>
      <name val="Arial Unicode MS"/>
      <family val="2"/>
      <charset val="238"/>
    </font>
    <font>
      <b/>
      <sz val="7.5"/>
      <color theme="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 Unicode MS"/>
      <family val="2"/>
      <charset val="238"/>
    </font>
    <font>
      <b/>
      <i/>
      <sz val="10"/>
      <name val="Arial Unicode MS"/>
      <family val="2"/>
      <charset val="238"/>
    </font>
    <font>
      <i/>
      <sz val="10"/>
      <name val="Arial Unicode MS"/>
      <family val="2"/>
      <charset val="238"/>
    </font>
    <font>
      <b/>
      <sz val="11"/>
      <name val="Arial Unicode MS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7.5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2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wrapText="1"/>
    </xf>
    <xf numFmtId="0" fontId="1" fillId="2" borderId="0" xfId="0" applyFont="1" applyFill="1" applyAlignment="1" applyProtection="1"/>
    <xf numFmtId="49" fontId="1" fillId="2" borderId="0" xfId="0" applyNumberFormat="1" applyFont="1" applyFill="1" applyAlignment="1" applyProtection="1"/>
    <xf numFmtId="0" fontId="1" fillId="2" borderId="0" xfId="0" applyFont="1" applyFill="1" applyAlignment="1" applyProtection="1">
      <alignment horizontal="left"/>
    </xf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wrapText="1"/>
    </xf>
    <xf numFmtId="0" fontId="7" fillId="2" borderId="0" xfId="0" applyFont="1" applyFill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wrapText="1"/>
    </xf>
    <xf numFmtId="49" fontId="1" fillId="2" borderId="2" xfId="0" applyNumberFormat="1" applyFont="1" applyFill="1" applyBorder="1" applyAlignment="1" applyProtection="1">
      <alignment horizontal="center"/>
    </xf>
    <xf numFmtId="164" fontId="1" fillId="2" borderId="2" xfId="0" applyNumberFormat="1" applyFont="1" applyFill="1" applyBorder="1" applyAlignment="1" applyProtection="1">
      <alignment horizontal="center"/>
    </xf>
    <xf numFmtId="9" fontId="1" fillId="2" borderId="2" xfId="0" applyNumberFormat="1" applyFont="1" applyFill="1" applyBorder="1" applyAlignment="1" applyProtection="1">
      <alignment horizontal="center"/>
    </xf>
    <xf numFmtId="164" fontId="1" fillId="2" borderId="3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 wrapText="1"/>
    </xf>
    <xf numFmtId="164" fontId="8" fillId="2" borderId="2" xfId="0" applyNumberFormat="1" applyFont="1" applyFill="1" applyBorder="1" applyAlignment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0" fontId="10" fillId="2" borderId="2" xfId="0" applyFont="1" applyFill="1" applyBorder="1" applyAlignment="1" applyProtection="1"/>
    <xf numFmtId="0" fontId="10" fillId="2" borderId="2" xfId="0" applyFont="1" applyFill="1" applyBorder="1" applyAlignment="1" applyProtection="1">
      <alignment wrapText="1"/>
    </xf>
    <xf numFmtId="164" fontId="11" fillId="2" borderId="2" xfId="0" applyNumberFormat="1" applyFont="1" applyFill="1" applyBorder="1" applyAlignment="1" applyProtection="1">
      <alignment horizontal="center"/>
    </xf>
    <xf numFmtId="9" fontId="10" fillId="2" borderId="2" xfId="0" applyNumberFormat="1" applyFont="1" applyFill="1" applyBorder="1" applyAlignment="1" applyProtection="1"/>
    <xf numFmtId="165" fontId="10" fillId="2" borderId="2" xfId="0" applyNumberFormat="1" applyFont="1" applyFill="1" applyBorder="1" applyAlignment="1" applyProtection="1"/>
    <xf numFmtId="0" fontId="1" fillId="2" borderId="2" xfId="0" applyFont="1" applyFill="1" applyBorder="1" applyAlignment="1" applyProtection="1"/>
    <xf numFmtId="164" fontId="8" fillId="2" borderId="2" xfId="0" applyNumberFormat="1" applyFont="1" applyFill="1" applyBorder="1" applyAlignment="1" applyProtection="1">
      <alignment horizontal="center"/>
    </xf>
    <xf numFmtId="9" fontId="8" fillId="2" borderId="2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Alignment="1" applyProtection="1"/>
    <xf numFmtId="9" fontId="1" fillId="2" borderId="0" xfId="0" applyNumberFormat="1" applyFont="1" applyFill="1" applyAlignment="1" applyProtection="1"/>
    <xf numFmtId="0" fontId="12" fillId="0" borderId="0" xfId="0" applyFont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198000</xdr:rowOff>
    </xdr:from>
    <xdr:to>
      <xdr:col>1</xdr:col>
      <xdr:colOff>196920</xdr:colOff>
      <xdr:row>1</xdr:row>
      <xdr:rowOff>165600</xdr:rowOff>
    </xdr:to>
    <xdr:pic>
      <xdr:nvPicPr>
        <xdr:cNvPr id="2" name="Obraz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198000"/>
          <a:ext cx="1051560" cy="97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3169800</xdr:colOff>
      <xdr:row>28</xdr:row>
      <xdr:rowOff>106560</xdr:rowOff>
    </xdr:from>
    <xdr:to>
      <xdr:col>5</xdr:col>
      <xdr:colOff>806760</xdr:colOff>
      <xdr:row>30</xdr:row>
      <xdr:rowOff>176400</xdr:rowOff>
    </xdr:to>
    <xdr:pic>
      <xdr:nvPicPr>
        <xdr:cNvPr id="3" name="Obraz 9" descr="LOGOTYPY_KOLOROWY_EFRR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62600" y="9094320"/>
          <a:ext cx="5938200" cy="450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198000</xdr:rowOff>
    </xdr:from>
    <xdr:to>
      <xdr:col>1</xdr:col>
      <xdr:colOff>196920</xdr:colOff>
      <xdr:row>1</xdr:row>
      <xdr:rowOff>165600</xdr:rowOff>
    </xdr:to>
    <xdr:pic>
      <xdr:nvPicPr>
        <xdr:cNvPr id="2" name="Obraz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198000"/>
          <a:ext cx="1051560" cy="97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2926080</xdr:colOff>
      <xdr:row>31</xdr:row>
      <xdr:rowOff>167760</xdr:rowOff>
    </xdr:from>
    <xdr:to>
      <xdr:col>5</xdr:col>
      <xdr:colOff>563040</xdr:colOff>
      <xdr:row>34</xdr:row>
      <xdr:rowOff>39240</xdr:rowOff>
    </xdr:to>
    <xdr:pic>
      <xdr:nvPicPr>
        <xdr:cNvPr id="3" name="Obraz 3" descr="LOGOTYPY_KOLOROWY_EFRR"/>
        <xdr:cNvPicPr/>
      </xdr:nvPicPr>
      <xdr:blipFill>
        <a:blip xmlns:r="http://schemas.openxmlformats.org/officeDocument/2006/relationships" r:embed="rId2"/>
        <a:stretch/>
      </xdr:blipFill>
      <xdr:spPr>
        <a:xfrm>
          <a:off x="3818880" y="8425800"/>
          <a:ext cx="5938200" cy="44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1851840</xdr:colOff>
      <xdr:row>32</xdr:row>
      <xdr:rowOff>0</xdr:rowOff>
    </xdr:from>
    <xdr:to>
      <xdr:col>4</xdr:col>
      <xdr:colOff>693000</xdr:colOff>
      <xdr:row>34</xdr:row>
      <xdr:rowOff>61920</xdr:rowOff>
    </xdr:to>
    <xdr:pic>
      <xdr:nvPicPr>
        <xdr:cNvPr id="4" name="Obraz 6" descr="LOGOTYPY_KOLOROWY_EFRR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44640" y="8772480"/>
          <a:ext cx="5905080" cy="44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38160</xdr:colOff>
      <xdr:row>0</xdr:row>
      <xdr:rowOff>198000</xdr:rowOff>
    </xdr:from>
    <xdr:to>
      <xdr:col>1</xdr:col>
      <xdr:colOff>196920</xdr:colOff>
      <xdr:row>1</xdr:row>
      <xdr:rowOff>165600</xdr:rowOff>
    </xdr:to>
    <xdr:pic>
      <xdr:nvPicPr>
        <xdr:cNvPr id="5" name="Obraz 7"/>
        <xdr:cNvPicPr/>
      </xdr:nvPicPr>
      <xdr:blipFill>
        <a:blip xmlns:r="http://schemas.openxmlformats.org/officeDocument/2006/relationships" r:embed="rId2"/>
        <a:stretch/>
      </xdr:blipFill>
      <xdr:spPr>
        <a:xfrm>
          <a:off x="38160" y="198000"/>
          <a:ext cx="1051560" cy="977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198000</xdr:rowOff>
    </xdr:from>
    <xdr:to>
      <xdr:col>1</xdr:col>
      <xdr:colOff>364320</xdr:colOff>
      <xdr:row>1</xdr:row>
      <xdr:rowOff>165600</xdr:rowOff>
    </xdr:to>
    <xdr:pic>
      <xdr:nvPicPr>
        <xdr:cNvPr id="6" name="Obraz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8000"/>
          <a:ext cx="1045800" cy="97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2095560</xdr:colOff>
      <xdr:row>22</xdr:row>
      <xdr:rowOff>0</xdr:rowOff>
    </xdr:from>
    <xdr:to>
      <xdr:col>5</xdr:col>
      <xdr:colOff>639360</xdr:colOff>
      <xdr:row>24</xdr:row>
      <xdr:rowOff>67423</xdr:rowOff>
    </xdr:to>
    <xdr:pic>
      <xdr:nvPicPr>
        <xdr:cNvPr id="7" name="Obraz 11" descr="LOGOTYPY_KOLOROWY_EFRR"/>
        <xdr:cNvPicPr/>
      </xdr:nvPicPr>
      <xdr:blipFill>
        <a:blip xmlns:r="http://schemas.openxmlformats.org/officeDocument/2006/relationships" r:embed="rId2"/>
        <a:stretch/>
      </xdr:blipFill>
      <xdr:spPr>
        <a:xfrm>
          <a:off x="2777040" y="8301960"/>
          <a:ext cx="5913360" cy="44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0</xdr:row>
      <xdr:rowOff>198000</xdr:rowOff>
    </xdr:from>
    <xdr:to>
      <xdr:col>1</xdr:col>
      <xdr:colOff>402480</xdr:colOff>
      <xdr:row>1</xdr:row>
      <xdr:rowOff>165600</xdr:rowOff>
    </xdr:to>
    <xdr:pic>
      <xdr:nvPicPr>
        <xdr:cNvPr id="8" name="Obraz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198000"/>
          <a:ext cx="1045800" cy="97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2042280</xdr:colOff>
      <xdr:row>31</xdr:row>
      <xdr:rowOff>99000</xdr:rowOff>
    </xdr:from>
    <xdr:to>
      <xdr:col>5</xdr:col>
      <xdr:colOff>1028160</xdr:colOff>
      <xdr:row>33</xdr:row>
      <xdr:rowOff>168840</xdr:rowOff>
    </xdr:to>
    <xdr:pic>
      <xdr:nvPicPr>
        <xdr:cNvPr id="9" name="Obraz 5" descr="LOGOTYPY_KOLOROWY_EFRR"/>
        <xdr:cNvPicPr/>
      </xdr:nvPicPr>
      <xdr:blipFill>
        <a:blip xmlns:r="http://schemas.openxmlformats.org/officeDocument/2006/relationships" r:embed="rId2"/>
        <a:stretch/>
      </xdr:blipFill>
      <xdr:spPr>
        <a:xfrm>
          <a:off x="2723760" y="9462240"/>
          <a:ext cx="5900760" cy="450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7560</xdr:colOff>
      <xdr:row>0</xdr:row>
      <xdr:rowOff>205920</xdr:rowOff>
    </xdr:from>
    <xdr:to>
      <xdr:col>1</xdr:col>
      <xdr:colOff>371880</xdr:colOff>
      <xdr:row>1</xdr:row>
      <xdr:rowOff>173520</xdr:rowOff>
    </xdr:to>
    <xdr:pic>
      <xdr:nvPicPr>
        <xdr:cNvPr id="10" name="Obraz 4"/>
        <xdr:cNvPicPr/>
      </xdr:nvPicPr>
      <xdr:blipFill>
        <a:blip xmlns:r="http://schemas.openxmlformats.org/officeDocument/2006/relationships" r:embed="rId1"/>
        <a:stretch/>
      </xdr:blipFill>
      <xdr:spPr>
        <a:xfrm>
          <a:off x="7560" y="205920"/>
          <a:ext cx="1045800" cy="97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3314880</xdr:colOff>
      <xdr:row>32</xdr:row>
      <xdr:rowOff>106560</xdr:rowOff>
    </xdr:from>
    <xdr:to>
      <xdr:col>5</xdr:col>
      <xdr:colOff>951840</xdr:colOff>
      <xdr:row>34</xdr:row>
      <xdr:rowOff>176400</xdr:rowOff>
    </xdr:to>
    <xdr:pic>
      <xdr:nvPicPr>
        <xdr:cNvPr id="11" name="Obraz 5" descr="LOGOTYPY_KOLOROWY_EFRR"/>
        <xdr:cNvPicPr/>
      </xdr:nvPicPr>
      <xdr:blipFill>
        <a:blip xmlns:r="http://schemas.openxmlformats.org/officeDocument/2006/relationships" r:embed="rId2"/>
        <a:stretch/>
      </xdr:blipFill>
      <xdr:spPr>
        <a:xfrm>
          <a:off x="3996360" y="8593200"/>
          <a:ext cx="5938200" cy="451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="55" zoomScaleNormal="55" workbookViewId="0">
      <selection activeCell="P13" sqref="P13"/>
    </sheetView>
  </sheetViews>
  <sheetFormatPr defaultColWidth="17.5546875" defaultRowHeight="15.6" x14ac:dyDescent="0.35"/>
  <cols>
    <col min="1" max="1" width="12.6640625" style="9" customWidth="1"/>
    <col min="2" max="2" width="71.6640625" style="9" customWidth="1"/>
    <col min="3" max="3" width="18.4414062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17.3320312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1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5" spans="1:10" x14ac:dyDescent="0.35">
      <c r="B5" s="11" t="s">
        <v>4</v>
      </c>
    </row>
    <row r="7" spans="1:10" ht="36" customHeight="1" x14ac:dyDescent="0.35">
      <c r="A7" s="6" t="s">
        <v>5</v>
      </c>
      <c r="B7" s="6"/>
      <c r="C7" s="6"/>
      <c r="D7" s="6"/>
      <c r="E7" s="6"/>
      <c r="F7" s="6"/>
      <c r="G7" s="6"/>
      <c r="H7" s="6"/>
      <c r="I7" s="6"/>
    </row>
    <row r="8" spans="1:10" s="21" customFormat="1" ht="60" x14ac:dyDescent="0.35">
      <c r="A8" s="16" t="s">
        <v>6</v>
      </c>
      <c r="B8" s="16" t="s">
        <v>7</v>
      </c>
      <c r="C8" s="16" t="s">
        <v>8</v>
      </c>
      <c r="D8" s="17" t="s">
        <v>9</v>
      </c>
      <c r="E8" s="18" t="s">
        <v>10</v>
      </c>
      <c r="F8" s="19" t="s">
        <v>11</v>
      </c>
      <c r="G8" s="19" t="s">
        <v>12</v>
      </c>
      <c r="H8" s="16" t="s">
        <v>13</v>
      </c>
      <c r="I8" s="19" t="s">
        <v>14</v>
      </c>
      <c r="J8" s="20" t="s">
        <v>15</v>
      </c>
    </row>
    <row r="9" spans="1:10" x14ac:dyDescent="0.35">
      <c r="A9" s="5" t="s">
        <v>16</v>
      </c>
      <c r="B9" s="5"/>
      <c r="C9" s="5"/>
      <c r="D9" s="5"/>
      <c r="E9" s="5"/>
      <c r="F9" s="5"/>
      <c r="G9" s="5"/>
      <c r="H9" s="5"/>
      <c r="I9" s="5"/>
      <c r="J9" s="22"/>
    </row>
    <row r="10" spans="1:10" ht="30" customHeight="1" x14ac:dyDescent="0.35">
      <c r="A10" s="23">
        <v>1</v>
      </c>
      <c r="B10" s="24" t="s">
        <v>17</v>
      </c>
      <c r="C10" s="23" t="s">
        <v>18</v>
      </c>
      <c r="D10" s="25" t="s">
        <v>19</v>
      </c>
      <c r="E10" s="26"/>
      <c r="F10" s="26"/>
      <c r="G10" s="27">
        <v>0.23</v>
      </c>
      <c r="H10" s="28"/>
      <c r="I10" s="26"/>
      <c r="J10" s="29"/>
    </row>
    <row r="11" spans="1:10" ht="30" customHeight="1" x14ac:dyDescent="0.35">
      <c r="A11" s="23">
        <v>2</v>
      </c>
      <c r="B11" s="24" t="s">
        <v>20</v>
      </c>
      <c r="C11" s="23" t="s">
        <v>18</v>
      </c>
      <c r="D11" s="25" t="s">
        <v>19</v>
      </c>
      <c r="E11" s="26"/>
      <c r="F11" s="26"/>
      <c r="G11" s="27">
        <v>0.23</v>
      </c>
      <c r="H11" s="28"/>
      <c r="I11" s="26"/>
      <c r="J11" s="29"/>
    </row>
    <row r="12" spans="1:10" ht="30" customHeight="1" x14ac:dyDescent="0.35">
      <c r="A12" s="23">
        <v>3</v>
      </c>
      <c r="B12" s="24" t="s">
        <v>21</v>
      </c>
      <c r="C12" s="23" t="s">
        <v>18</v>
      </c>
      <c r="D12" s="25" t="s">
        <v>22</v>
      </c>
      <c r="E12" s="26"/>
      <c r="F12" s="26"/>
      <c r="G12" s="27">
        <v>0.23</v>
      </c>
      <c r="H12" s="28"/>
      <c r="I12" s="26"/>
      <c r="J12" s="22"/>
    </row>
    <row r="13" spans="1:10" ht="30" customHeight="1" x14ac:dyDescent="0.35">
      <c r="A13" s="23"/>
      <c r="B13" s="24" t="s">
        <v>23</v>
      </c>
      <c r="C13" s="23" t="s">
        <v>18</v>
      </c>
      <c r="D13" s="25" t="s">
        <v>22</v>
      </c>
      <c r="E13" s="26"/>
      <c r="F13" s="26"/>
      <c r="G13" s="27">
        <v>0.23</v>
      </c>
      <c r="H13" s="28"/>
      <c r="I13" s="26"/>
      <c r="J13" s="22"/>
    </row>
    <row r="14" spans="1:10" x14ac:dyDescent="0.35">
      <c r="A14" s="4" t="s">
        <v>24</v>
      </c>
      <c r="B14" s="4"/>
      <c r="C14" s="4"/>
      <c r="D14" s="4"/>
      <c r="E14" s="4"/>
      <c r="F14" s="30">
        <f>SUM(F10:F13)</f>
        <v>0</v>
      </c>
      <c r="G14" s="31"/>
      <c r="H14" s="30">
        <f>SUM(H10:H13)</f>
        <v>0</v>
      </c>
      <c r="I14" s="30">
        <f>SUM(I10:I13)</f>
        <v>0</v>
      </c>
      <c r="J14" s="22"/>
    </row>
    <row r="15" spans="1:10" x14ac:dyDescent="0.35">
      <c r="A15" s="32"/>
      <c r="B15" s="32"/>
      <c r="C15" s="32"/>
      <c r="D15" s="33"/>
      <c r="E15" s="32"/>
      <c r="F15" s="34"/>
      <c r="G15" s="35"/>
      <c r="H15" s="34"/>
      <c r="I15" s="34"/>
    </row>
    <row r="19" spans="1:9" x14ac:dyDescent="0.35">
      <c r="A19" s="3" t="s">
        <v>25</v>
      </c>
      <c r="B19" s="3"/>
      <c r="C19" s="3"/>
      <c r="D19" s="3"/>
      <c r="E19" s="3"/>
      <c r="F19" s="3"/>
      <c r="G19" s="3"/>
      <c r="H19" s="3"/>
      <c r="I19" s="3"/>
    </row>
    <row r="20" spans="1:9" ht="42.6" x14ac:dyDescent="0.35">
      <c r="A20" s="36" t="s">
        <v>26</v>
      </c>
      <c r="B20" s="36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37" t="s">
        <v>33</v>
      </c>
      <c r="I20" s="37" t="s">
        <v>31</v>
      </c>
    </row>
    <row r="21" spans="1:9" x14ac:dyDescent="0.35">
      <c r="A21" s="36">
        <v>1</v>
      </c>
      <c r="B21" s="36" t="s">
        <v>34</v>
      </c>
      <c r="C21" s="38">
        <f>F14</f>
        <v>0</v>
      </c>
      <c r="D21" s="39">
        <v>0.23</v>
      </c>
      <c r="E21" s="40">
        <f>ROUND(C21*23%,2)</f>
        <v>0</v>
      </c>
      <c r="F21" s="40">
        <f>C21+E21</f>
        <v>0</v>
      </c>
      <c r="G21" s="39">
        <v>0.2</v>
      </c>
      <c r="H21" s="40">
        <f>ROUND(F21*G21,2)</f>
        <v>0</v>
      </c>
      <c r="I21" s="40">
        <f>F21+H21</f>
        <v>0</v>
      </c>
    </row>
  </sheetData>
  <mergeCells count="6">
    <mergeCell ref="A19:I19"/>
    <mergeCell ref="A1:I1"/>
    <mergeCell ref="B4:H4"/>
    <mergeCell ref="A7:I7"/>
    <mergeCell ref="A9:I9"/>
    <mergeCell ref="A14:E14"/>
  </mergeCells>
  <pageMargins left="0.7" right="0.7" top="0.75" bottom="0.75" header="0.511811023622047" footer="0.511811023622047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="55" zoomScaleNormal="55" workbookViewId="0">
      <selection activeCell="J7" sqref="J7:J10"/>
    </sheetView>
  </sheetViews>
  <sheetFormatPr defaultColWidth="17.5546875" defaultRowHeight="15.6" x14ac:dyDescent="0.35"/>
  <cols>
    <col min="1" max="1" width="12.6640625" style="9" customWidth="1"/>
    <col min="2" max="2" width="71.6640625" style="9" customWidth="1"/>
    <col min="3" max="3" width="18.4414062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25.4414062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35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5" spans="1:10" x14ac:dyDescent="0.35">
      <c r="A5" s="2" t="s">
        <v>36</v>
      </c>
      <c r="B5" s="2"/>
      <c r="J5" s="9"/>
    </row>
    <row r="6" spans="1:10" ht="25.8" x14ac:dyDescent="0.35">
      <c r="A6" s="6" t="s">
        <v>37</v>
      </c>
      <c r="B6" s="6"/>
      <c r="C6" s="6"/>
      <c r="D6" s="6"/>
      <c r="E6" s="6"/>
      <c r="F6" s="6"/>
      <c r="G6" s="6"/>
      <c r="H6" s="6"/>
      <c r="I6" s="6"/>
      <c r="J6" s="9"/>
    </row>
    <row r="7" spans="1:10" ht="53.25" customHeight="1" x14ac:dyDescent="0.35">
      <c r="A7" s="16" t="s">
        <v>6</v>
      </c>
      <c r="B7" s="16" t="s">
        <v>7</v>
      </c>
      <c r="C7" s="16" t="s">
        <v>8</v>
      </c>
      <c r="D7" s="17" t="s">
        <v>9</v>
      </c>
      <c r="E7" s="18" t="s">
        <v>10</v>
      </c>
      <c r="F7" s="19" t="s">
        <v>11</v>
      </c>
      <c r="G7" s="19" t="s">
        <v>12</v>
      </c>
      <c r="H7" s="16" t="s">
        <v>13</v>
      </c>
      <c r="I7" s="19" t="s">
        <v>14</v>
      </c>
      <c r="J7" s="20" t="s">
        <v>15</v>
      </c>
    </row>
    <row r="8" spans="1:10" s="21" customFormat="1" x14ac:dyDescent="0.35">
      <c r="A8" s="5" t="s">
        <v>16</v>
      </c>
      <c r="B8" s="5"/>
      <c r="C8" s="5"/>
      <c r="D8" s="5"/>
      <c r="E8" s="5"/>
      <c r="F8" s="5"/>
      <c r="G8" s="5"/>
      <c r="H8" s="5"/>
      <c r="I8" s="5"/>
      <c r="J8" s="22"/>
    </row>
    <row r="9" spans="1:10" ht="29.25" customHeight="1" x14ac:dyDescent="0.35">
      <c r="A9" s="23">
        <v>1</v>
      </c>
      <c r="B9" s="24" t="s">
        <v>38</v>
      </c>
      <c r="C9" s="23" t="s">
        <v>18</v>
      </c>
      <c r="D9" s="25" t="s">
        <v>19</v>
      </c>
      <c r="E9" s="26"/>
      <c r="F9" s="26"/>
      <c r="G9" s="27">
        <v>0.23</v>
      </c>
      <c r="H9" s="28"/>
      <c r="I9" s="26"/>
      <c r="J9" s="29"/>
    </row>
    <row r="10" spans="1:10" ht="35.25" customHeight="1" x14ac:dyDescent="0.35">
      <c r="A10" s="4" t="s">
        <v>24</v>
      </c>
      <c r="B10" s="4"/>
      <c r="C10" s="4"/>
      <c r="D10" s="4"/>
      <c r="E10" s="4"/>
      <c r="F10" s="30">
        <f>SUM(F9:F9)</f>
        <v>0</v>
      </c>
      <c r="G10" s="31"/>
      <c r="H10" s="30">
        <f>SUM(H9:H9)</f>
        <v>0</v>
      </c>
      <c r="I10" s="30">
        <f>SUM(I9:I9)</f>
        <v>0</v>
      </c>
      <c r="J10" s="29"/>
    </row>
    <row r="11" spans="1:10" x14ac:dyDescent="0.35">
      <c r="A11" s="32"/>
      <c r="B11" s="32"/>
      <c r="C11" s="32"/>
      <c r="D11" s="33"/>
      <c r="E11" s="32"/>
      <c r="F11" s="34"/>
      <c r="G11" s="35"/>
      <c r="H11" s="34"/>
      <c r="I11" s="34"/>
      <c r="J11" s="9"/>
    </row>
    <row r="12" spans="1:10" ht="15" customHeight="1" x14ac:dyDescent="0.35">
      <c r="J12" s="9"/>
    </row>
    <row r="13" spans="1:10" x14ac:dyDescent="0.35">
      <c r="J13" s="9"/>
    </row>
    <row r="14" spans="1:10" x14ac:dyDescent="0.35">
      <c r="J14" s="9"/>
    </row>
    <row r="15" spans="1:10" x14ac:dyDescent="0.35">
      <c r="A15" s="3" t="s">
        <v>25</v>
      </c>
      <c r="B15" s="3"/>
      <c r="C15" s="3"/>
      <c r="D15" s="3"/>
      <c r="E15" s="3"/>
      <c r="F15" s="3"/>
      <c r="G15" s="3"/>
      <c r="H15" s="3"/>
      <c r="I15" s="3"/>
      <c r="J15" s="9"/>
    </row>
    <row r="16" spans="1:10" ht="42.6" x14ac:dyDescent="0.35">
      <c r="A16" s="36" t="s">
        <v>26</v>
      </c>
      <c r="B16" s="36" t="s">
        <v>27</v>
      </c>
      <c r="C16" s="37" t="s">
        <v>28</v>
      </c>
      <c r="D16" s="37" t="s">
        <v>29</v>
      </c>
      <c r="E16" s="37" t="s">
        <v>30</v>
      </c>
      <c r="F16" s="37" t="s">
        <v>31</v>
      </c>
      <c r="G16" s="37" t="s">
        <v>32</v>
      </c>
      <c r="H16" s="37" t="s">
        <v>33</v>
      </c>
      <c r="I16" s="37" t="s">
        <v>31</v>
      </c>
      <c r="J16" s="9"/>
    </row>
    <row r="17" spans="1:10" s="11" customFormat="1" x14ac:dyDescent="0.35">
      <c r="A17" s="36">
        <v>1</v>
      </c>
      <c r="B17" s="36" t="s">
        <v>39</v>
      </c>
      <c r="C17" s="38">
        <f>F10</f>
        <v>0</v>
      </c>
      <c r="D17" s="39">
        <v>0.23</v>
      </c>
      <c r="E17" s="40">
        <f>ROUND(C17*23%,)</f>
        <v>0</v>
      </c>
      <c r="F17" s="40">
        <f>C17+E17</f>
        <v>0</v>
      </c>
      <c r="G17" s="39">
        <v>0.2</v>
      </c>
      <c r="H17" s="40">
        <f>ROUND(F17*G17,2)</f>
        <v>0</v>
      </c>
      <c r="I17" s="40">
        <f>F17+H17</f>
        <v>0</v>
      </c>
      <c r="J17" s="9"/>
    </row>
    <row r="18" spans="1:10" x14ac:dyDescent="0.35">
      <c r="A18" s="11"/>
      <c r="D18" s="9"/>
      <c r="J18" s="9"/>
    </row>
  </sheetData>
  <mergeCells count="7">
    <mergeCell ref="A10:E10"/>
    <mergeCell ref="A15:I15"/>
    <mergeCell ref="A1:I1"/>
    <mergeCell ref="B4:H4"/>
    <mergeCell ref="A5:B5"/>
    <mergeCell ref="A6:I6"/>
    <mergeCell ref="A8:I8"/>
  </mergeCells>
  <pageMargins left="0.7" right="0.7" top="0.75" bottom="0.75" header="0.511811023622047" footer="0.511811023622047"/>
  <pageSetup paperSize="9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="55" zoomScaleNormal="55" workbookViewId="0">
      <selection activeCell="J8" sqref="J8:J12"/>
    </sheetView>
  </sheetViews>
  <sheetFormatPr defaultColWidth="17.5546875" defaultRowHeight="15.6" x14ac:dyDescent="0.35"/>
  <cols>
    <col min="1" max="1" width="12.6640625" style="9" customWidth="1"/>
    <col min="2" max="2" width="71.6640625" style="9" customWidth="1"/>
    <col min="3" max="3" width="18.4414062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28.4414062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40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6" spans="1:10" x14ac:dyDescent="0.35">
      <c r="B6" s="9" t="s">
        <v>41</v>
      </c>
    </row>
    <row r="7" spans="1:10" ht="53.25" customHeight="1" x14ac:dyDescent="0.35">
      <c r="A7" s="6" t="s">
        <v>42</v>
      </c>
      <c r="B7" s="6"/>
      <c r="C7" s="6"/>
      <c r="D7" s="6"/>
      <c r="E7" s="6"/>
      <c r="F7" s="6"/>
      <c r="G7" s="6"/>
      <c r="H7" s="6"/>
      <c r="I7" s="6"/>
    </row>
    <row r="8" spans="1:10" s="21" customFormat="1" ht="45" x14ac:dyDescent="0.35">
      <c r="A8" s="16" t="s">
        <v>6</v>
      </c>
      <c r="B8" s="16" t="s">
        <v>7</v>
      </c>
      <c r="C8" s="16" t="s">
        <v>8</v>
      </c>
      <c r="D8" s="17" t="s">
        <v>9</v>
      </c>
      <c r="E8" s="18" t="s">
        <v>10</v>
      </c>
      <c r="F8" s="19" t="s">
        <v>11</v>
      </c>
      <c r="G8" s="19" t="s">
        <v>12</v>
      </c>
      <c r="H8" s="16" t="s">
        <v>13</v>
      </c>
      <c r="I8" s="19" t="s">
        <v>14</v>
      </c>
      <c r="J8" s="20" t="s">
        <v>15</v>
      </c>
    </row>
    <row r="9" spans="1:10" x14ac:dyDescent="0.35">
      <c r="A9" s="5" t="s">
        <v>16</v>
      </c>
      <c r="B9" s="5"/>
      <c r="C9" s="5"/>
      <c r="D9" s="5"/>
      <c r="E9" s="5"/>
      <c r="F9" s="5"/>
      <c r="G9" s="5"/>
      <c r="H9" s="5"/>
      <c r="I9" s="5"/>
      <c r="J9" s="22"/>
    </row>
    <row r="10" spans="1:10" ht="35.25" customHeight="1" x14ac:dyDescent="0.35">
      <c r="A10" s="23">
        <v>1</v>
      </c>
      <c r="B10" s="24" t="s">
        <v>17</v>
      </c>
      <c r="C10" s="23" t="s">
        <v>18</v>
      </c>
      <c r="D10" s="25" t="s">
        <v>43</v>
      </c>
      <c r="E10" s="26"/>
      <c r="F10" s="26"/>
      <c r="G10" s="27">
        <v>0.23</v>
      </c>
      <c r="H10" s="28"/>
      <c r="I10" s="26"/>
      <c r="J10" s="29"/>
    </row>
    <row r="11" spans="1:10" ht="35.25" customHeight="1" x14ac:dyDescent="0.35">
      <c r="A11" s="23">
        <v>2</v>
      </c>
      <c r="B11" s="24" t="s">
        <v>44</v>
      </c>
      <c r="C11" s="23" t="s">
        <v>18</v>
      </c>
      <c r="D11" s="25" t="s">
        <v>45</v>
      </c>
      <c r="E11" s="26"/>
      <c r="F11" s="26"/>
      <c r="G11" s="27">
        <v>0.23</v>
      </c>
      <c r="H11" s="28"/>
      <c r="I11" s="26"/>
      <c r="J11" s="29"/>
    </row>
    <row r="12" spans="1:10" x14ac:dyDescent="0.35">
      <c r="A12" s="23">
        <v>3</v>
      </c>
      <c r="B12" s="41" t="s">
        <v>46</v>
      </c>
      <c r="C12" s="23" t="s">
        <v>18</v>
      </c>
      <c r="D12" s="25" t="s">
        <v>43</v>
      </c>
      <c r="E12" s="26"/>
      <c r="F12" s="26"/>
      <c r="G12" s="27">
        <v>0.23</v>
      </c>
      <c r="H12" s="28"/>
      <c r="I12" s="26"/>
      <c r="J12" s="29"/>
    </row>
    <row r="13" spans="1:10" ht="15" customHeight="1" x14ac:dyDescent="0.35">
      <c r="A13" s="4" t="s">
        <v>24</v>
      </c>
      <c r="B13" s="4"/>
      <c r="C13" s="4"/>
      <c r="D13" s="4"/>
      <c r="E13" s="4"/>
      <c r="F13" s="30">
        <f>SUM(F10:F12)</f>
        <v>0</v>
      </c>
      <c r="G13" s="31"/>
      <c r="H13" s="30">
        <f>SUM(H10:H12)</f>
        <v>0</v>
      </c>
      <c r="I13" s="30">
        <f>SUM(I10:I12)</f>
        <v>0</v>
      </c>
    </row>
    <row r="14" spans="1:10" x14ac:dyDescent="0.35">
      <c r="A14" s="32"/>
      <c r="B14" s="32"/>
      <c r="C14" s="32"/>
      <c r="D14" s="33"/>
      <c r="E14" s="32"/>
      <c r="F14" s="34"/>
      <c r="G14" s="35"/>
      <c r="H14" s="34"/>
      <c r="I14" s="34"/>
    </row>
    <row r="18" spans="1:9" x14ac:dyDescent="0.35">
      <c r="A18" s="3" t="s">
        <v>25</v>
      </c>
      <c r="B18" s="3"/>
      <c r="C18" s="3"/>
      <c r="D18" s="3"/>
      <c r="E18" s="3"/>
      <c r="F18" s="3"/>
      <c r="G18" s="3"/>
      <c r="H18" s="3"/>
      <c r="I18" s="3"/>
    </row>
    <row r="19" spans="1:9" ht="42.6" x14ac:dyDescent="0.35">
      <c r="A19" s="36" t="s">
        <v>26</v>
      </c>
      <c r="B19" s="36" t="s">
        <v>27</v>
      </c>
      <c r="C19" s="37" t="s">
        <v>28</v>
      </c>
      <c r="D19" s="37" t="s">
        <v>29</v>
      </c>
      <c r="E19" s="37" t="s">
        <v>30</v>
      </c>
      <c r="F19" s="37" t="s">
        <v>31</v>
      </c>
      <c r="G19" s="37" t="s">
        <v>32</v>
      </c>
      <c r="H19" s="37" t="s">
        <v>33</v>
      </c>
      <c r="I19" s="37" t="s">
        <v>31</v>
      </c>
    </row>
    <row r="20" spans="1:9" x14ac:dyDescent="0.35">
      <c r="A20" s="36">
        <v>1</v>
      </c>
      <c r="B20" s="36" t="s">
        <v>47</v>
      </c>
      <c r="C20" s="38">
        <f>F13</f>
        <v>0</v>
      </c>
      <c r="D20" s="39">
        <v>0.23</v>
      </c>
      <c r="E20" s="40">
        <f>ROUND(C20*23%,2)</f>
        <v>0</v>
      </c>
      <c r="F20" s="40">
        <f>C20+E20</f>
        <v>0</v>
      </c>
      <c r="G20" s="39">
        <v>0.2</v>
      </c>
      <c r="H20" s="40">
        <f>ROUND(F20*G20,2)</f>
        <v>0</v>
      </c>
      <c r="I20" s="40">
        <f>F20+H20</f>
        <v>0</v>
      </c>
    </row>
  </sheetData>
  <mergeCells count="6">
    <mergeCell ref="A18:I18"/>
    <mergeCell ref="A1:I1"/>
    <mergeCell ref="B4:H4"/>
    <mergeCell ref="A7:I7"/>
    <mergeCell ref="A9:I9"/>
    <mergeCell ref="A13:E13"/>
  </mergeCells>
  <pageMargins left="0.7" right="0.7" top="0.75" bottom="0.75" header="0.511811023622047" footer="0.511811023622047"/>
  <pageSetup paperSize="9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A7" zoomScale="70" zoomScaleNormal="70" workbookViewId="0">
      <selection activeCell="A27" sqref="A23:XFD27"/>
    </sheetView>
  </sheetViews>
  <sheetFormatPr defaultColWidth="17.5546875" defaultRowHeight="15.6" x14ac:dyDescent="0.35"/>
  <cols>
    <col min="1" max="1" width="9.6640625" style="9" customWidth="1"/>
    <col min="2" max="2" width="60.33203125" style="9" customWidth="1"/>
    <col min="3" max="3" width="16.554687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22.10937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48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5" spans="1:10" x14ac:dyDescent="0.35">
      <c r="B5" s="9" t="s">
        <v>49</v>
      </c>
    </row>
    <row r="6" spans="1:10" ht="60" customHeight="1" x14ac:dyDescent="0.35">
      <c r="A6" s="6" t="s">
        <v>50</v>
      </c>
      <c r="B6" s="6"/>
      <c r="C6" s="6"/>
      <c r="D6" s="6"/>
      <c r="E6" s="6"/>
      <c r="F6" s="6"/>
      <c r="G6" s="6"/>
      <c r="H6" s="6"/>
      <c r="I6" s="6"/>
    </row>
    <row r="7" spans="1:10" s="21" customFormat="1" ht="45" x14ac:dyDescent="0.35">
      <c r="A7" s="16" t="s">
        <v>6</v>
      </c>
      <c r="B7" s="16" t="s">
        <v>7</v>
      </c>
      <c r="C7" s="16" t="s">
        <v>8</v>
      </c>
      <c r="D7" s="17" t="s">
        <v>9</v>
      </c>
      <c r="E7" s="18" t="s">
        <v>10</v>
      </c>
      <c r="F7" s="19" t="s">
        <v>11</v>
      </c>
      <c r="G7" s="19" t="s">
        <v>12</v>
      </c>
      <c r="H7" s="16" t="s">
        <v>13</v>
      </c>
      <c r="I7" s="19" t="s">
        <v>14</v>
      </c>
      <c r="J7" s="20" t="s">
        <v>15</v>
      </c>
    </row>
    <row r="8" spans="1:10" ht="16.5" customHeight="1" x14ac:dyDescent="0.35">
      <c r="A8" s="1" t="s">
        <v>51</v>
      </c>
      <c r="B8" s="1"/>
      <c r="C8" s="1"/>
      <c r="D8" s="1"/>
      <c r="E8" s="1"/>
      <c r="F8" s="1"/>
      <c r="G8" s="1"/>
      <c r="H8" s="1"/>
      <c r="I8" s="1"/>
      <c r="J8" s="22"/>
    </row>
    <row r="9" spans="1:10" x14ac:dyDescent="0.35">
      <c r="A9" s="23">
        <v>1</v>
      </c>
      <c r="B9" s="41" t="s">
        <v>52</v>
      </c>
      <c r="C9" s="23" t="s">
        <v>53</v>
      </c>
      <c r="D9" s="25" t="s">
        <v>54</v>
      </c>
      <c r="E9" s="26"/>
      <c r="F9" s="26"/>
      <c r="G9" s="27">
        <v>0.23</v>
      </c>
      <c r="H9" s="26"/>
      <c r="I9" s="26"/>
      <c r="J9" s="29"/>
    </row>
    <row r="10" spans="1:10" x14ac:dyDescent="0.35">
      <c r="A10" s="23">
        <v>2</v>
      </c>
      <c r="B10" s="41" t="s">
        <v>55</v>
      </c>
      <c r="C10" s="23" t="s">
        <v>53</v>
      </c>
      <c r="D10" s="25" t="s">
        <v>56</v>
      </c>
      <c r="E10" s="26"/>
      <c r="F10" s="26"/>
      <c r="G10" s="27">
        <v>0.23</v>
      </c>
      <c r="H10" s="26"/>
      <c r="I10" s="26"/>
      <c r="J10" s="29"/>
    </row>
    <row r="11" spans="1:10" x14ac:dyDescent="0.35">
      <c r="A11" s="4" t="s">
        <v>24</v>
      </c>
      <c r="B11" s="4"/>
      <c r="C11" s="4"/>
      <c r="D11" s="4"/>
      <c r="E11" s="4"/>
      <c r="F11" s="42">
        <f>SUM(F9:F10)</f>
        <v>0</v>
      </c>
      <c r="G11" s="43"/>
      <c r="H11" s="42">
        <f>SUM(H9:H10)</f>
        <v>0</v>
      </c>
      <c r="I11" s="42">
        <f>SUM(I9:I10)</f>
        <v>0</v>
      </c>
      <c r="J11" s="29"/>
    </row>
    <row r="12" spans="1:10" x14ac:dyDescent="0.35">
      <c r="F12" s="44"/>
      <c r="G12" s="45"/>
      <c r="H12" s="44"/>
      <c r="I12" s="44"/>
    </row>
    <row r="14" spans="1:10" x14ac:dyDescent="0.35">
      <c r="A14" s="3" t="s">
        <v>57</v>
      </c>
      <c r="B14" s="3"/>
      <c r="C14" s="3"/>
      <c r="D14" s="3"/>
      <c r="E14" s="3"/>
      <c r="F14" s="3"/>
      <c r="G14" s="3"/>
      <c r="H14" s="3"/>
      <c r="I14" s="3"/>
    </row>
    <row r="15" spans="1:10" ht="42.6" x14ac:dyDescent="0.35">
      <c r="A15" s="36" t="s">
        <v>26</v>
      </c>
      <c r="B15" s="36" t="s">
        <v>27</v>
      </c>
      <c r="C15" s="37" t="s">
        <v>28</v>
      </c>
      <c r="D15" s="37" t="s">
        <v>29</v>
      </c>
      <c r="E15" s="37" t="s">
        <v>30</v>
      </c>
      <c r="F15" s="37" t="s">
        <v>31</v>
      </c>
      <c r="G15" s="37" t="s">
        <v>32</v>
      </c>
      <c r="H15" s="37" t="s">
        <v>33</v>
      </c>
      <c r="I15" s="37" t="s">
        <v>31</v>
      </c>
    </row>
    <row r="16" spans="1:10" x14ac:dyDescent="0.35">
      <c r="A16" s="36">
        <v>1</v>
      </c>
      <c r="B16" s="36" t="s">
        <v>58</v>
      </c>
      <c r="C16" s="38">
        <f>F11</f>
        <v>0</v>
      </c>
      <c r="D16" s="39">
        <v>0.23</v>
      </c>
      <c r="E16" s="40">
        <f>ROUND(C16*23%,2)</f>
        <v>0</v>
      </c>
      <c r="F16" s="40">
        <f>C16+E16</f>
        <v>0</v>
      </c>
      <c r="G16" s="39">
        <v>0.2</v>
      </c>
      <c r="H16" s="40">
        <f>ROUND(F16*G16,2)</f>
        <v>0</v>
      </c>
      <c r="I16" s="40">
        <f>F16+H16</f>
        <v>0</v>
      </c>
    </row>
  </sheetData>
  <mergeCells count="6">
    <mergeCell ref="A14:I14"/>
    <mergeCell ref="A1:I1"/>
    <mergeCell ref="B4:H4"/>
    <mergeCell ref="A6:I6"/>
    <mergeCell ref="A8:I8"/>
    <mergeCell ref="A11:E11"/>
  </mergeCells>
  <pageMargins left="0.7" right="0.7" top="0.75" bottom="0.75" header="0.511811023622047" footer="0.511811023622047"/>
  <pageSetup paperSize="9" fitToHeight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55" zoomScaleNormal="55" workbookViewId="0">
      <selection activeCell="K26" sqref="K26"/>
    </sheetView>
  </sheetViews>
  <sheetFormatPr defaultColWidth="17.5546875" defaultRowHeight="15.6" x14ac:dyDescent="0.35"/>
  <cols>
    <col min="1" max="1" width="9.6640625" style="9" customWidth="1"/>
    <col min="2" max="2" width="52" style="9" customWidth="1"/>
    <col min="3" max="3" width="18.4414062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30.8867187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59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5" spans="1:10" s="12" customFormat="1" ht="14.25" customHeight="1" x14ac:dyDescent="0.3">
      <c r="B5" s="46"/>
    </row>
    <row r="7" spans="1:10" x14ac:dyDescent="0.35">
      <c r="B7" s="9" t="s">
        <v>60</v>
      </c>
    </row>
    <row r="8" spans="1:10" ht="34.5" customHeight="1" x14ac:dyDescent="0.35">
      <c r="A8" s="6" t="s">
        <v>61</v>
      </c>
      <c r="B8" s="6"/>
      <c r="C8" s="6"/>
      <c r="D8" s="6"/>
      <c r="E8" s="6"/>
      <c r="F8" s="6"/>
      <c r="G8" s="6"/>
      <c r="H8" s="6"/>
      <c r="I8" s="6"/>
    </row>
    <row r="9" spans="1:10" s="21" customFormat="1" ht="45" x14ac:dyDescent="0.35">
      <c r="A9" s="16" t="s">
        <v>6</v>
      </c>
      <c r="B9" s="16" t="s">
        <v>7</v>
      </c>
      <c r="C9" s="16" t="s">
        <v>8</v>
      </c>
      <c r="D9" s="17" t="s">
        <v>9</v>
      </c>
      <c r="E9" s="18" t="s">
        <v>10</v>
      </c>
      <c r="F9" s="19" t="s">
        <v>11</v>
      </c>
      <c r="G9" s="19" t="s">
        <v>12</v>
      </c>
      <c r="H9" s="16" t="s">
        <v>13</v>
      </c>
      <c r="I9" s="19" t="s">
        <v>14</v>
      </c>
      <c r="J9" s="20" t="s">
        <v>15</v>
      </c>
    </row>
    <row r="10" spans="1:10" x14ac:dyDescent="0.35">
      <c r="A10" s="5" t="s">
        <v>16</v>
      </c>
      <c r="B10" s="5"/>
      <c r="C10" s="5"/>
      <c r="D10" s="5"/>
      <c r="E10" s="5"/>
      <c r="F10" s="5"/>
      <c r="G10" s="5"/>
      <c r="H10" s="5"/>
      <c r="I10" s="5"/>
      <c r="J10" s="22"/>
    </row>
    <row r="11" spans="1:10" ht="35.25" customHeight="1" x14ac:dyDescent="0.35">
      <c r="A11" s="23">
        <v>1</v>
      </c>
      <c r="B11" s="24" t="s">
        <v>17</v>
      </c>
      <c r="C11" s="23" t="s">
        <v>18</v>
      </c>
      <c r="D11" s="25" t="s">
        <v>62</v>
      </c>
      <c r="E11" s="26"/>
      <c r="F11" s="26"/>
      <c r="G11" s="27">
        <v>0.23</v>
      </c>
      <c r="H11" s="28"/>
      <c r="I11" s="26"/>
      <c r="J11" s="29"/>
    </row>
    <row r="12" spans="1:10" ht="35.25" customHeight="1" x14ac:dyDescent="0.35">
      <c r="A12" s="23">
        <v>2</v>
      </c>
      <c r="B12" s="24" t="s">
        <v>20</v>
      </c>
      <c r="C12" s="23" t="s">
        <v>18</v>
      </c>
      <c r="D12" s="25" t="s">
        <v>63</v>
      </c>
      <c r="E12" s="26"/>
      <c r="F12" s="26"/>
      <c r="G12" s="27">
        <v>0.23</v>
      </c>
      <c r="H12" s="28"/>
      <c r="I12" s="26"/>
      <c r="J12" s="29"/>
    </row>
    <row r="13" spans="1:10" ht="35.25" customHeight="1" x14ac:dyDescent="0.35">
      <c r="A13" s="23">
        <v>3</v>
      </c>
      <c r="B13" s="24" t="s">
        <v>21</v>
      </c>
      <c r="C13" s="23" t="s">
        <v>18</v>
      </c>
      <c r="D13" s="25" t="s">
        <v>63</v>
      </c>
      <c r="E13" s="26"/>
      <c r="F13" s="26"/>
      <c r="G13" s="27">
        <v>0.23</v>
      </c>
      <c r="H13" s="28"/>
      <c r="I13" s="26"/>
      <c r="J13" s="29"/>
    </row>
    <row r="14" spans="1:10" ht="35.25" customHeight="1" x14ac:dyDescent="0.35">
      <c r="A14" s="23">
        <v>4</v>
      </c>
      <c r="B14" s="24" t="s">
        <v>23</v>
      </c>
      <c r="C14" s="23" t="s">
        <v>18</v>
      </c>
      <c r="D14" s="25" t="s">
        <v>64</v>
      </c>
      <c r="E14" s="26"/>
      <c r="F14" s="26"/>
      <c r="G14" s="27">
        <v>0.23</v>
      </c>
      <c r="H14" s="28"/>
      <c r="I14" s="26"/>
      <c r="J14" s="29"/>
    </row>
    <row r="15" spans="1:10" ht="35.25" customHeight="1" x14ac:dyDescent="0.35">
      <c r="A15" s="23">
        <v>5</v>
      </c>
      <c r="B15" s="24" t="s">
        <v>65</v>
      </c>
      <c r="C15" s="23" t="s">
        <v>18</v>
      </c>
      <c r="D15" s="25" t="s">
        <v>43</v>
      </c>
      <c r="E15" s="26"/>
      <c r="F15" s="26"/>
      <c r="G15" s="27">
        <v>0.23</v>
      </c>
      <c r="H15" s="28"/>
      <c r="I15" s="26"/>
      <c r="J15" s="29"/>
    </row>
    <row r="16" spans="1:10" ht="35.25" customHeight="1" x14ac:dyDescent="0.35">
      <c r="A16" s="23">
        <v>6</v>
      </c>
      <c r="B16" s="24" t="s">
        <v>66</v>
      </c>
      <c r="C16" s="23" t="s">
        <v>18</v>
      </c>
      <c r="D16" s="25" t="s">
        <v>56</v>
      </c>
      <c r="E16" s="26"/>
      <c r="F16" s="26"/>
      <c r="G16" s="27">
        <v>0.23</v>
      </c>
      <c r="H16" s="28"/>
      <c r="I16" s="26"/>
      <c r="J16" s="29"/>
    </row>
    <row r="17" spans="1:10" ht="15" customHeight="1" x14ac:dyDescent="0.35">
      <c r="A17" s="4" t="s">
        <v>24</v>
      </c>
      <c r="B17" s="4"/>
      <c r="C17" s="4"/>
      <c r="D17" s="4"/>
      <c r="E17" s="4"/>
      <c r="F17" s="30">
        <f>SUM(F11:F16)</f>
        <v>0</v>
      </c>
      <c r="G17" s="31"/>
      <c r="H17" s="30">
        <f>SUM(H11:H16)</f>
        <v>0</v>
      </c>
      <c r="I17" s="30">
        <f>SUM(I11:I16)</f>
        <v>0</v>
      </c>
      <c r="J17" s="29"/>
    </row>
    <row r="18" spans="1:10" x14ac:dyDescent="0.35">
      <c r="A18" s="32"/>
      <c r="B18" s="32"/>
      <c r="C18" s="32"/>
      <c r="D18" s="33"/>
      <c r="E18" s="32"/>
      <c r="F18" s="34"/>
      <c r="G18" s="35"/>
      <c r="H18" s="34"/>
      <c r="I18" s="34"/>
    </row>
    <row r="22" spans="1:10" x14ac:dyDescent="0.35">
      <c r="A22" s="3" t="s">
        <v>25</v>
      </c>
      <c r="B22" s="3"/>
      <c r="C22" s="3"/>
      <c r="D22" s="3"/>
      <c r="E22" s="3"/>
      <c r="F22" s="3"/>
      <c r="G22" s="3"/>
      <c r="H22" s="3"/>
      <c r="I22" s="3"/>
    </row>
    <row r="23" spans="1:10" ht="42.6" x14ac:dyDescent="0.35">
      <c r="A23" s="36" t="s">
        <v>26</v>
      </c>
      <c r="B23" s="36" t="s">
        <v>27</v>
      </c>
      <c r="C23" s="37" t="s">
        <v>28</v>
      </c>
      <c r="D23" s="37" t="s">
        <v>29</v>
      </c>
      <c r="E23" s="37" t="s">
        <v>30</v>
      </c>
      <c r="F23" s="37" t="s">
        <v>31</v>
      </c>
      <c r="G23" s="37" t="s">
        <v>32</v>
      </c>
      <c r="H23" s="37" t="s">
        <v>33</v>
      </c>
      <c r="I23" s="37" t="s">
        <v>31</v>
      </c>
    </row>
    <row r="24" spans="1:10" x14ac:dyDescent="0.35">
      <c r="A24" s="36">
        <v>1</v>
      </c>
      <c r="B24" s="36" t="s">
        <v>67</v>
      </c>
      <c r="C24" s="38">
        <f>F17</f>
        <v>0</v>
      </c>
      <c r="D24" s="39">
        <v>0.23</v>
      </c>
      <c r="E24" s="40">
        <f>ROUND(C24*23%,2)</f>
        <v>0</v>
      </c>
      <c r="F24" s="40">
        <f>C24+E24</f>
        <v>0</v>
      </c>
      <c r="G24" s="39">
        <v>0.2</v>
      </c>
      <c r="H24" s="40">
        <f>ROUND(F24*G24,2)</f>
        <v>0</v>
      </c>
      <c r="I24" s="40">
        <f>F24+H24</f>
        <v>0</v>
      </c>
    </row>
  </sheetData>
  <mergeCells count="6">
    <mergeCell ref="A22:I22"/>
    <mergeCell ref="A1:I1"/>
    <mergeCell ref="B4:H4"/>
    <mergeCell ref="A8:I8"/>
    <mergeCell ref="A10:I10"/>
    <mergeCell ref="A17:E17"/>
  </mergeCells>
  <pageMargins left="0.70833333333333304" right="0.70833333333333304" top="0.74791666666666701" bottom="0.74791666666666701" header="0.511811023622047" footer="0.511811023622047"/>
  <pageSetup paperSize="9" scale="75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>
      <selection activeCell="K18" sqref="K18"/>
    </sheetView>
  </sheetViews>
  <sheetFormatPr defaultColWidth="17.5546875" defaultRowHeight="15.6" x14ac:dyDescent="0.35"/>
  <cols>
    <col min="1" max="1" width="9.6640625" style="9" customWidth="1"/>
    <col min="2" max="2" width="71.6640625" style="9" customWidth="1"/>
    <col min="3" max="3" width="18.44140625" style="9" customWidth="1"/>
    <col min="4" max="4" width="10.109375" style="10" customWidth="1"/>
    <col min="5" max="5" width="17.5546875" style="9"/>
    <col min="6" max="6" width="18.88671875" style="9" customWidth="1"/>
    <col min="7" max="7" width="11" style="9" customWidth="1"/>
    <col min="8" max="8" width="17.5546875" style="9"/>
    <col min="9" max="9" width="18.88671875" style="9" customWidth="1"/>
    <col min="10" max="10" width="22.88671875" style="11" customWidth="1"/>
    <col min="11" max="16384" width="17.5546875" style="9"/>
  </cols>
  <sheetData>
    <row r="1" spans="1:10" s="12" customFormat="1" ht="79.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 s="12" customFormat="1" ht="14.25" customHeight="1" x14ac:dyDescent="0.3">
      <c r="B2" s="13"/>
      <c r="I2" s="14" t="s">
        <v>68</v>
      </c>
    </row>
    <row r="3" spans="1:10" s="12" customFormat="1" ht="14.4" x14ac:dyDescent="0.3">
      <c r="B3" s="13"/>
      <c r="I3" s="15" t="s">
        <v>2</v>
      </c>
    </row>
    <row r="4" spans="1:10" s="12" customFormat="1" ht="27" customHeight="1" x14ac:dyDescent="0.3">
      <c r="B4" s="7" t="s">
        <v>3</v>
      </c>
      <c r="C4" s="7"/>
      <c r="D4" s="7"/>
      <c r="E4" s="7"/>
      <c r="F4" s="7"/>
      <c r="G4" s="7"/>
      <c r="H4" s="7"/>
    </row>
    <row r="5" spans="1:10" x14ac:dyDescent="0.35">
      <c r="B5" s="9" t="s">
        <v>69</v>
      </c>
    </row>
    <row r="7" spans="1:10" ht="34.5" customHeight="1" x14ac:dyDescent="0.35">
      <c r="A7" s="6" t="s">
        <v>70</v>
      </c>
      <c r="B7" s="6"/>
      <c r="C7" s="6"/>
      <c r="D7" s="6"/>
      <c r="E7" s="6"/>
      <c r="F7" s="6"/>
      <c r="G7" s="6"/>
      <c r="H7" s="6"/>
      <c r="I7" s="6"/>
    </row>
    <row r="8" spans="1:10" s="21" customFormat="1" ht="45" x14ac:dyDescent="0.35">
      <c r="A8" s="16" t="s">
        <v>6</v>
      </c>
      <c r="B8" s="16" t="s">
        <v>7</v>
      </c>
      <c r="C8" s="16" t="s">
        <v>8</v>
      </c>
      <c r="D8" s="17" t="s">
        <v>9</v>
      </c>
      <c r="E8" s="18" t="s">
        <v>10</v>
      </c>
      <c r="F8" s="19" t="s">
        <v>11</v>
      </c>
      <c r="G8" s="19" t="s">
        <v>12</v>
      </c>
      <c r="H8" s="16" t="s">
        <v>13</v>
      </c>
      <c r="I8" s="19" t="s">
        <v>14</v>
      </c>
      <c r="J8" s="20" t="s">
        <v>15</v>
      </c>
    </row>
    <row r="9" spans="1:10" x14ac:dyDescent="0.35">
      <c r="A9" s="5" t="s">
        <v>16</v>
      </c>
      <c r="B9" s="5"/>
      <c r="C9" s="5"/>
      <c r="D9" s="5"/>
      <c r="E9" s="5"/>
      <c r="F9" s="5"/>
      <c r="G9" s="5"/>
      <c r="H9" s="5"/>
      <c r="I9" s="5"/>
      <c r="J9" s="22"/>
    </row>
    <row r="10" spans="1:10" ht="24" customHeight="1" x14ac:dyDescent="0.35">
      <c r="A10" s="23">
        <v>1</v>
      </c>
      <c r="B10" s="41" t="s">
        <v>38</v>
      </c>
      <c r="C10" s="23" t="s">
        <v>18</v>
      </c>
      <c r="D10" s="25" t="s">
        <v>56</v>
      </c>
      <c r="E10" s="26"/>
      <c r="F10" s="26"/>
      <c r="G10" s="27">
        <v>0.23</v>
      </c>
      <c r="H10" s="28"/>
      <c r="I10" s="26"/>
      <c r="J10" s="29"/>
    </row>
    <row r="11" spans="1:10" ht="35.25" customHeight="1" x14ac:dyDescent="0.35">
      <c r="A11" s="23">
        <v>2</v>
      </c>
      <c r="B11" s="24" t="s">
        <v>52</v>
      </c>
      <c r="C11" s="23" t="s">
        <v>18</v>
      </c>
      <c r="D11" s="25" t="s">
        <v>71</v>
      </c>
      <c r="E11" s="26"/>
      <c r="F11" s="26"/>
      <c r="G11" s="27">
        <v>0.23</v>
      </c>
      <c r="H11" s="28"/>
      <c r="I11" s="26"/>
      <c r="J11" s="29"/>
    </row>
    <row r="12" spans="1:10" ht="22.5" customHeight="1" x14ac:dyDescent="0.35">
      <c r="A12" s="4" t="s">
        <v>24</v>
      </c>
      <c r="B12" s="4"/>
      <c r="C12" s="4"/>
      <c r="D12" s="4"/>
      <c r="E12" s="4"/>
      <c r="F12" s="30">
        <f>SUM(F10:F11)</f>
        <v>0</v>
      </c>
      <c r="G12" s="31"/>
      <c r="H12" s="30">
        <f>SUM(H10:H11)</f>
        <v>0</v>
      </c>
      <c r="I12" s="30">
        <f>SUM(I10:I11)</f>
        <v>0</v>
      </c>
      <c r="J12" s="29"/>
    </row>
    <row r="13" spans="1:10" x14ac:dyDescent="0.35">
      <c r="A13" s="32"/>
      <c r="B13" s="32"/>
      <c r="C13" s="32"/>
      <c r="D13" s="33"/>
      <c r="E13" s="32"/>
      <c r="F13" s="34"/>
      <c r="G13" s="35"/>
      <c r="H13" s="34"/>
      <c r="I13" s="34"/>
    </row>
    <row r="17" spans="1:9" x14ac:dyDescent="0.35">
      <c r="A17" s="3" t="s">
        <v>25</v>
      </c>
      <c r="B17" s="3"/>
      <c r="C17" s="3"/>
      <c r="D17" s="3"/>
      <c r="E17" s="3"/>
      <c r="F17" s="3"/>
      <c r="G17" s="3"/>
      <c r="H17" s="3"/>
      <c r="I17" s="3"/>
    </row>
    <row r="18" spans="1:9" ht="42.6" x14ac:dyDescent="0.35">
      <c r="A18" s="36" t="s">
        <v>26</v>
      </c>
      <c r="B18" s="36" t="s">
        <v>27</v>
      </c>
      <c r="C18" s="37" t="s">
        <v>28</v>
      </c>
      <c r="D18" s="37" t="s">
        <v>29</v>
      </c>
      <c r="E18" s="37" t="s">
        <v>30</v>
      </c>
      <c r="F18" s="37" t="s">
        <v>31</v>
      </c>
      <c r="G18" s="37" t="s">
        <v>32</v>
      </c>
      <c r="H18" s="37" t="s">
        <v>33</v>
      </c>
      <c r="I18" s="37" t="s">
        <v>31</v>
      </c>
    </row>
    <row r="19" spans="1:9" x14ac:dyDescent="0.35">
      <c r="A19" s="36">
        <v>1</v>
      </c>
      <c r="B19" s="36" t="s">
        <v>72</v>
      </c>
      <c r="C19" s="38">
        <f>F12</f>
        <v>0</v>
      </c>
      <c r="D19" s="39">
        <v>0.23</v>
      </c>
      <c r="E19" s="40">
        <f>ROUND(C19*23%,2)</f>
        <v>0</v>
      </c>
      <c r="F19" s="40">
        <f>C19+E19</f>
        <v>0</v>
      </c>
      <c r="G19" s="39">
        <v>0.2</v>
      </c>
      <c r="H19" s="40">
        <f>ROUND(F19*G19,2)</f>
        <v>0</v>
      </c>
      <c r="I19" s="40">
        <f>F19+H19</f>
        <v>0</v>
      </c>
    </row>
  </sheetData>
  <mergeCells count="6">
    <mergeCell ref="A17:I17"/>
    <mergeCell ref="A1:I1"/>
    <mergeCell ref="B4:H4"/>
    <mergeCell ref="A7:I7"/>
    <mergeCell ref="A9:I9"/>
    <mergeCell ref="A12:E12"/>
  </mergeCells>
  <pageMargins left="0.70833333333333304" right="0.70833333333333304" top="0.74791666666666701" bottom="0.74791666666666701" header="0.511811023622047" footer="0.511811023622047"/>
  <pageSetup paperSize="9" scale="6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 CZĘŚĆ 1-WPA meble</vt:lpstr>
      <vt:lpstr> CZĘŚĆ 2-WPA krzesła</vt:lpstr>
      <vt:lpstr> CZĘŚĆ 3-Sienkiewicza- meble</vt:lpstr>
      <vt:lpstr>CZĘŚĆ 4-Sienkiewicza-krzesła</vt:lpstr>
      <vt:lpstr>CZĘŚĆ 5-Tuwima - meble</vt:lpstr>
      <vt:lpstr>CZĘŚĆ 6 - Tuwima krzesła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A51626</cp:lastModifiedBy>
  <cp:revision>6</cp:revision>
  <cp:lastPrinted>2024-11-12T08:52:09Z</cp:lastPrinted>
  <dcterms:created xsi:type="dcterms:W3CDTF">2006-09-16T00:00:00Z</dcterms:created>
  <dcterms:modified xsi:type="dcterms:W3CDTF">2024-11-15T13:11:49Z</dcterms:modified>
  <dc:language>pl-PL</dc:language>
</cp:coreProperties>
</file>