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mielnik\Desktop\MICHAŁ\wymiany z rejestru\okna\2025\"/>
    </mc:Choice>
  </mc:AlternateContent>
  <xr:revisionPtr revIDLastSave="0" documentId="13_ncr:1_{0DBC6F6B-7724-4B76-ACBF-6F883CA82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NA PCW" sheetId="6" r:id="rId1"/>
    <sheet name="schematy -kartę usunąć !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" l="1"/>
  <c r="H5" i="6"/>
  <c r="J4" i="6"/>
  <c r="J5" i="6"/>
  <c r="M4" i="6"/>
  <c r="M5" i="6"/>
  <c r="I6" i="6" l="1"/>
  <c r="H6" i="6"/>
  <c r="J6" i="6"/>
  <c r="M6" i="6"/>
  <c r="M7" i="6" s="1"/>
  <c r="M8" i="6" l="1"/>
</calcChain>
</file>

<file path=xl/sharedStrings.xml><?xml version="1.0" encoding="utf-8"?>
<sst xmlns="http://schemas.openxmlformats.org/spreadsheetml/2006/main" count="26" uniqueCount="24">
  <si>
    <t>l.p.</t>
  </si>
  <si>
    <t>Adres</t>
  </si>
  <si>
    <t>Typ okna</t>
  </si>
  <si>
    <t>Powierzchnia okien [m2]</t>
  </si>
  <si>
    <t>Schemat</t>
  </si>
  <si>
    <t>Sztuk</t>
  </si>
  <si>
    <t>Parapet wewnętrzny [mb]</t>
  </si>
  <si>
    <t>Parapet zewnętrzny [m2]</t>
  </si>
  <si>
    <t>Szerokość [m]</t>
  </si>
  <si>
    <t>Wysokość [m]</t>
  </si>
  <si>
    <t>Cena netto za sztukę [zł]</t>
  </si>
  <si>
    <t>Wartość pozycji netto [zł]</t>
  </si>
  <si>
    <t>Razem</t>
  </si>
  <si>
    <t>Razem netto</t>
  </si>
  <si>
    <t>Razem brutto</t>
  </si>
  <si>
    <t>Polożenie /uwagi</t>
  </si>
  <si>
    <t>Mostowa 2</t>
  </si>
  <si>
    <t>witryna lokalu</t>
  </si>
  <si>
    <t>VAT (23%)</t>
  </si>
  <si>
    <t>LISTA OKIEN DO WYMIANY NA OKNA PCW W 2025R.</t>
  </si>
  <si>
    <t>OKNA W LOKALU UŻYTKOWYM "KITKU CAFE"</t>
  </si>
  <si>
    <t>* -okno można wykonać jako dwa oddzielne okna ze słupkiem po środku</t>
  </si>
  <si>
    <t>stałe, z podziałem pionowym i poziomym, pakiet szybowy z szybą bezpieczną 33.1/ramka/4 *</t>
  </si>
  <si>
    <t>stałe, z podziałem poziomym, pakiet szybowy z szybą bezpieczną 33.1/ramka/4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</si>
</sst>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Border="0" applyProtection="0">
      <alignment horizontal="center" vertical="center" wrapText="1"/>
    </xf>
    <xf numFmtId="0" fontId="1" fillId="2" borderId="0" applyNumberFormat="0" applyFont="0" applyBorder="0" applyAlignment="0" applyProtection="0"/>
    <xf numFmtId="0" fontId="2" fillId="3" borderId="0" applyNumberFormat="0" applyFont="0" applyBorder="0" applyAlignment="0" applyProtection="0"/>
  </cellStyleXfs>
  <cellXfs count="27">
    <xf numFmtId="0" fontId="0" fillId="0" borderId="0" xfId="0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2" fontId="3" fillId="0" borderId="0" xfId="2" applyNumberFormat="1" applyFont="1" applyFill="1" applyAlignment="1">
      <alignment horizontal="center" vertical="center"/>
    </xf>
    <xf numFmtId="0" fontId="0" fillId="0" borderId="3" xfId="0" applyBorder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4" xfId="0" applyBorder="1">
      <alignment horizontal="center" vertical="center" wrapText="1"/>
    </xf>
    <xf numFmtId="0" fontId="0" fillId="0" borderId="5" xfId="0" applyBorder="1">
      <alignment horizontal="center" vertical="center" wrapText="1"/>
    </xf>
    <xf numFmtId="0" fontId="0" fillId="0" borderId="6" xfId="0" applyBorder="1">
      <alignment horizontal="center" vertical="center" wrapText="1"/>
    </xf>
    <xf numFmtId="0" fontId="0" fillId="0" borderId="2" xfId="0" applyBorder="1">
      <alignment horizontal="center" vertical="center" wrapText="1"/>
    </xf>
    <xf numFmtId="0" fontId="0" fillId="0" borderId="0" xfId="0" applyBorder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>
      <alignment horizontal="center" vertical="center" wrapText="1"/>
    </xf>
    <xf numFmtId="164" fontId="0" fillId="0" borderId="1" xfId="0" applyNumberFormat="1" applyBorder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>
      <alignment horizontal="center" vertical="center" wrapText="1"/>
    </xf>
    <xf numFmtId="164" fontId="0" fillId="4" borderId="1" xfId="0" applyNumberFormat="1" applyFill="1" applyBorder="1">
      <alignment horizontal="center" vertical="center" wrapText="1"/>
    </xf>
    <xf numFmtId="0" fontId="0" fillId="5" borderId="2" xfId="0" applyFill="1" applyBorder="1">
      <alignment horizontal="center" vertical="center" wrapText="1"/>
    </xf>
    <xf numFmtId="2" fontId="6" fillId="6" borderId="1" xfId="0" applyNumberFormat="1" applyFont="1" applyFill="1" applyBorder="1">
      <alignment horizontal="center" vertical="center" wrapText="1"/>
    </xf>
    <xf numFmtId="0" fontId="0" fillId="6" borderId="1" xfId="0" applyFill="1" applyBorder="1">
      <alignment horizontal="center" vertical="center" wrapText="1"/>
    </xf>
    <xf numFmtId="164" fontId="6" fillId="6" borderId="1" xfId="0" applyNumberFormat="1" applyFont="1" applyFill="1" applyBorder="1">
      <alignment horizontal="center" vertical="center" wrapText="1"/>
    </xf>
    <xf numFmtId="44" fontId="0" fillId="6" borderId="1" xfId="0" applyNumberFormat="1" applyFill="1" applyBorder="1">
      <alignment horizontal="center" vertical="center" wrapText="1"/>
    </xf>
    <xf numFmtId="0" fontId="6" fillId="6" borderId="1" xfId="0" applyFont="1" applyFill="1" applyBorder="1">
      <alignment horizontal="center" vertical="center" wrapText="1"/>
    </xf>
    <xf numFmtId="0" fontId="5" fillId="0" borderId="0" xfId="0" applyFo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Neutralny" xfId="2" builtinId="28" customBuiltin="1"/>
    <cellStyle name="Normalny" xfId="0" builtinId="0" customBuiltin="1"/>
    <cellStyle name="Zły" xfId="1" builtinId="27" customBuiltin="1"/>
  </cellStyles>
  <dxfs count="30">
    <dxf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zł&quot;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1729" name="Łącznik prosty 1728">
          <a:extLst>
            <a:ext uri="{FF2B5EF4-FFF2-40B4-BE49-F238E27FC236}">
              <a16:creationId xmlns:a16="http://schemas.microsoft.com/office/drawing/2014/main" id="{143B754C-357F-488F-9FEB-4026D3E0979A}"/>
            </a:ext>
          </a:extLst>
        </xdr:cNvPr>
        <xdr:cNvCxnSpPr/>
      </xdr:nvCxnSpPr>
      <xdr:spPr>
        <a:xfrm>
          <a:off x="8698523" y="13811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1730" name="Łącznik prosty 1729">
          <a:extLst>
            <a:ext uri="{FF2B5EF4-FFF2-40B4-BE49-F238E27FC236}">
              <a16:creationId xmlns:a16="http://schemas.microsoft.com/office/drawing/2014/main" id="{FC4FF84D-3349-45E7-944D-16B1F05D62EA}"/>
            </a:ext>
          </a:extLst>
        </xdr:cNvPr>
        <xdr:cNvCxnSpPr/>
      </xdr:nvCxnSpPr>
      <xdr:spPr>
        <a:xfrm>
          <a:off x="8698523" y="13811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34" name="Łącznik prosty 1733">
          <a:extLst>
            <a:ext uri="{FF2B5EF4-FFF2-40B4-BE49-F238E27FC236}">
              <a16:creationId xmlns:a16="http://schemas.microsoft.com/office/drawing/2014/main" id="{EF233EFA-55BE-49AE-965D-2127FE00928B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35" name="Łącznik prosty 1734">
          <a:extLst>
            <a:ext uri="{FF2B5EF4-FFF2-40B4-BE49-F238E27FC236}">
              <a16:creationId xmlns:a16="http://schemas.microsoft.com/office/drawing/2014/main" id="{6679E847-97AC-404D-B7CF-B05AB7F442FA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36" name="Łącznik prosty 1735">
          <a:extLst>
            <a:ext uri="{FF2B5EF4-FFF2-40B4-BE49-F238E27FC236}">
              <a16:creationId xmlns:a16="http://schemas.microsoft.com/office/drawing/2014/main" id="{8BBA8C14-3B3E-4ECD-8F63-1C22603569FA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37" name="Łącznik prosty 1736">
          <a:extLst>
            <a:ext uri="{FF2B5EF4-FFF2-40B4-BE49-F238E27FC236}">
              <a16:creationId xmlns:a16="http://schemas.microsoft.com/office/drawing/2014/main" id="{2FFE8974-B528-4758-943A-F21680D4B132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38" name="Łącznik prosty 1737">
          <a:extLst>
            <a:ext uri="{FF2B5EF4-FFF2-40B4-BE49-F238E27FC236}">
              <a16:creationId xmlns:a16="http://schemas.microsoft.com/office/drawing/2014/main" id="{D03E048C-53A9-4055-868B-B70380A61AA1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39" name="Łącznik prosty 1738">
          <a:extLst>
            <a:ext uri="{FF2B5EF4-FFF2-40B4-BE49-F238E27FC236}">
              <a16:creationId xmlns:a16="http://schemas.microsoft.com/office/drawing/2014/main" id="{5583B618-2858-48CD-B293-4E90A00D85BA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40" name="Łącznik prosty 1739">
          <a:extLst>
            <a:ext uri="{FF2B5EF4-FFF2-40B4-BE49-F238E27FC236}">
              <a16:creationId xmlns:a16="http://schemas.microsoft.com/office/drawing/2014/main" id="{FB846DDD-EBEC-4492-AB9C-CB0575882C48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41" name="Łącznik prosty 1740">
          <a:extLst>
            <a:ext uri="{FF2B5EF4-FFF2-40B4-BE49-F238E27FC236}">
              <a16:creationId xmlns:a16="http://schemas.microsoft.com/office/drawing/2014/main" id="{D1EEFDE4-F38A-4B10-9526-F8AAAA394189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42" name="Łącznik prosty 1741">
          <a:extLst>
            <a:ext uri="{FF2B5EF4-FFF2-40B4-BE49-F238E27FC236}">
              <a16:creationId xmlns:a16="http://schemas.microsoft.com/office/drawing/2014/main" id="{09C7E55A-1A92-4ADE-8310-C8BF2E2C63C4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43" name="Łącznik prosty 1742">
          <a:extLst>
            <a:ext uri="{FF2B5EF4-FFF2-40B4-BE49-F238E27FC236}">
              <a16:creationId xmlns:a16="http://schemas.microsoft.com/office/drawing/2014/main" id="{07480978-4808-476F-AECD-D9202899DC07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44" name="Łącznik prosty 1743">
          <a:extLst>
            <a:ext uri="{FF2B5EF4-FFF2-40B4-BE49-F238E27FC236}">
              <a16:creationId xmlns:a16="http://schemas.microsoft.com/office/drawing/2014/main" id="{2CB36380-AEB1-4D9A-89A1-9D59CD7919D2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45" name="Łącznik prosty 1744">
          <a:extLst>
            <a:ext uri="{FF2B5EF4-FFF2-40B4-BE49-F238E27FC236}">
              <a16:creationId xmlns:a16="http://schemas.microsoft.com/office/drawing/2014/main" id="{A1274A18-812B-4FB1-8AAB-0122176C29F1}"/>
            </a:ext>
          </a:extLst>
        </xdr:cNvPr>
        <xdr:cNvCxnSpPr/>
      </xdr:nvCxnSpPr>
      <xdr:spPr>
        <a:xfrm>
          <a:off x="8698523" y="173116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1746" name="Łącznik prosty 1745">
          <a:extLst>
            <a:ext uri="{FF2B5EF4-FFF2-40B4-BE49-F238E27FC236}">
              <a16:creationId xmlns:a16="http://schemas.microsoft.com/office/drawing/2014/main" id="{A26466CA-5CA1-4A20-B731-D56A00BB6AA2}"/>
            </a:ext>
          </a:extLst>
        </xdr:cNvPr>
        <xdr:cNvCxnSpPr/>
      </xdr:nvCxnSpPr>
      <xdr:spPr>
        <a:xfrm>
          <a:off x="8698523" y="21336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1747" name="Łącznik prosty 1746">
          <a:extLst>
            <a:ext uri="{FF2B5EF4-FFF2-40B4-BE49-F238E27FC236}">
              <a16:creationId xmlns:a16="http://schemas.microsoft.com/office/drawing/2014/main" id="{3AFAA766-C8DC-4000-8B13-E58E0D872AB9}"/>
            </a:ext>
          </a:extLst>
        </xdr:cNvPr>
        <xdr:cNvCxnSpPr/>
      </xdr:nvCxnSpPr>
      <xdr:spPr>
        <a:xfrm>
          <a:off x="8698523" y="21336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id="{F1FEED9D-FE78-4D0A-8ED0-3EAC343E2739}"/>
            </a:ext>
          </a:extLst>
        </xdr:cNvPr>
        <xdr:cNvCxnSpPr/>
      </xdr:nvCxnSpPr>
      <xdr:spPr>
        <a:xfrm>
          <a:off x="678473" y="5905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id="{0F6C4AE9-03E6-45C2-B8CF-47126E8146A7}"/>
            </a:ext>
          </a:extLst>
        </xdr:cNvPr>
        <xdr:cNvCxnSpPr/>
      </xdr:nvCxnSpPr>
      <xdr:spPr>
        <a:xfrm>
          <a:off x="678473" y="5905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26" name="Łącznik prosty 25">
          <a:extLst>
            <a:ext uri="{FF2B5EF4-FFF2-40B4-BE49-F238E27FC236}">
              <a16:creationId xmlns:a16="http://schemas.microsoft.com/office/drawing/2014/main" id="{4689826A-397C-443A-A422-1B9648CA7D97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27" name="Łącznik prosty 26">
          <a:extLst>
            <a:ext uri="{FF2B5EF4-FFF2-40B4-BE49-F238E27FC236}">
              <a16:creationId xmlns:a16="http://schemas.microsoft.com/office/drawing/2014/main" id="{C3ACCAE6-3C42-4E1D-94C1-42572BBF411A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28" name="Łącznik prosty 27">
          <a:extLst>
            <a:ext uri="{FF2B5EF4-FFF2-40B4-BE49-F238E27FC236}">
              <a16:creationId xmlns:a16="http://schemas.microsoft.com/office/drawing/2014/main" id="{BD22D2A6-899C-4CCA-B239-8E1033586B28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29" name="Łącznik prosty 28">
          <a:extLst>
            <a:ext uri="{FF2B5EF4-FFF2-40B4-BE49-F238E27FC236}">
              <a16:creationId xmlns:a16="http://schemas.microsoft.com/office/drawing/2014/main" id="{F1E0D712-A0BF-495F-8F56-E2CE139A2EEC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30" name="Łącznik prosty 29">
          <a:extLst>
            <a:ext uri="{FF2B5EF4-FFF2-40B4-BE49-F238E27FC236}">
              <a16:creationId xmlns:a16="http://schemas.microsoft.com/office/drawing/2014/main" id="{51D23A9B-E125-4D44-AAEB-A63D317A71A4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31" name="Łącznik prosty 30">
          <a:extLst>
            <a:ext uri="{FF2B5EF4-FFF2-40B4-BE49-F238E27FC236}">
              <a16:creationId xmlns:a16="http://schemas.microsoft.com/office/drawing/2014/main" id="{55A8EA8F-16CA-4077-A57B-F44FA04737BC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95" name="Łącznik prosty 1794">
          <a:extLst>
            <a:ext uri="{FF2B5EF4-FFF2-40B4-BE49-F238E27FC236}">
              <a16:creationId xmlns:a16="http://schemas.microsoft.com/office/drawing/2014/main" id="{4918A3CA-8A50-4DA3-8919-ABFABE2ABD15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96" name="Łącznik prosty 1795">
          <a:extLst>
            <a:ext uri="{FF2B5EF4-FFF2-40B4-BE49-F238E27FC236}">
              <a16:creationId xmlns:a16="http://schemas.microsoft.com/office/drawing/2014/main" id="{85B85FA3-CC1C-41E9-84CD-667FAFEFB769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97" name="Łącznik prosty 1796">
          <a:extLst>
            <a:ext uri="{FF2B5EF4-FFF2-40B4-BE49-F238E27FC236}">
              <a16:creationId xmlns:a16="http://schemas.microsoft.com/office/drawing/2014/main" id="{4823D10E-5B34-4E29-A328-199951A788F0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98" name="Łącznik prosty 1797">
          <a:extLst>
            <a:ext uri="{FF2B5EF4-FFF2-40B4-BE49-F238E27FC236}">
              <a16:creationId xmlns:a16="http://schemas.microsoft.com/office/drawing/2014/main" id="{C6A2865E-2D83-4220-884B-5510312BED37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799" name="Łącznik prosty 1798">
          <a:extLst>
            <a:ext uri="{FF2B5EF4-FFF2-40B4-BE49-F238E27FC236}">
              <a16:creationId xmlns:a16="http://schemas.microsoft.com/office/drawing/2014/main" id="{EB54E293-A2C2-471F-8B86-13234A6DEA5C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814" name="Łącznik prosty 1813">
          <a:extLst>
            <a:ext uri="{FF2B5EF4-FFF2-40B4-BE49-F238E27FC236}">
              <a16:creationId xmlns:a16="http://schemas.microsoft.com/office/drawing/2014/main" id="{889B0B97-9E13-4C21-B4E7-B242CFF12797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1815" name="Łącznik prosty 1814">
          <a:extLst>
            <a:ext uri="{FF2B5EF4-FFF2-40B4-BE49-F238E27FC236}">
              <a16:creationId xmlns:a16="http://schemas.microsoft.com/office/drawing/2014/main" id="{66D82EEC-A32D-4719-90F2-46FA833535F4}"/>
            </a:ext>
          </a:extLst>
        </xdr:cNvPr>
        <xdr:cNvCxnSpPr/>
      </xdr:nvCxnSpPr>
      <xdr:spPr>
        <a:xfrm>
          <a:off x="678473" y="5905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1816" name="Łącznik prosty 1815">
          <a:extLst>
            <a:ext uri="{FF2B5EF4-FFF2-40B4-BE49-F238E27FC236}">
              <a16:creationId xmlns:a16="http://schemas.microsoft.com/office/drawing/2014/main" id="{E62CCCDB-BAFD-44F4-A430-6F2847525E9D}"/>
            </a:ext>
          </a:extLst>
        </xdr:cNvPr>
        <xdr:cNvCxnSpPr/>
      </xdr:nvCxnSpPr>
      <xdr:spPr>
        <a:xfrm>
          <a:off x="678473" y="5905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823" name="Łącznik prosty 1822">
          <a:extLst>
            <a:ext uri="{FF2B5EF4-FFF2-40B4-BE49-F238E27FC236}">
              <a16:creationId xmlns:a16="http://schemas.microsoft.com/office/drawing/2014/main" id="{C754505D-0676-4087-9CFC-174051D40BC1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28" name="Łącznik prosty 1727">
          <a:extLst>
            <a:ext uri="{FF2B5EF4-FFF2-40B4-BE49-F238E27FC236}">
              <a16:creationId xmlns:a16="http://schemas.microsoft.com/office/drawing/2014/main" id="{9E63ED6C-F2B6-4AB3-ABCA-720F50CCB8CB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31" name="Łącznik prosty 1730">
          <a:extLst>
            <a:ext uri="{FF2B5EF4-FFF2-40B4-BE49-F238E27FC236}">
              <a16:creationId xmlns:a16="http://schemas.microsoft.com/office/drawing/2014/main" id="{FFC586EA-AF6C-4E1E-9446-2D03AAB33B08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32" name="Łącznik prosty 1731">
          <a:extLst>
            <a:ext uri="{FF2B5EF4-FFF2-40B4-BE49-F238E27FC236}">
              <a16:creationId xmlns:a16="http://schemas.microsoft.com/office/drawing/2014/main" id="{225335FB-A20D-4FB3-A013-3796496DE59B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33" name="Łącznik prosty 1732">
          <a:extLst>
            <a:ext uri="{FF2B5EF4-FFF2-40B4-BE49-F238E27FC236}">
              <a16:creationId xmlns:a16="http://schemas.microsoft.com/office/drawing/2014/main" id="{E39C91CA-C9C5-4690-BC35-F4728E93DCD8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48" name="Łącznik prosty 1747">
          <a:extLst>
            <a:ext uri="{FF2B5EF4-FFF2-40B4-BE49-F238E27FC236}">
              <a16:creationId xmlns:a16="http://schemas.microsoft.com/office/drawing/2014/main" id="{D01704BB-95DE-441F-8AB7-BC8F862D5014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49" name="Łącznik prosty 1748">
          <a:extLst>
            <a:ext uri="{FF2B5EF4-FFF2-40B4-BE49-F238E27FC236}">
              <a16:creationId xmlns:a16="http://schemas.microsoft.com/office/drawing/2014/main" id="{853046C9-35E9-477C-89DA-BF6EE11B3C47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50" name="Łącznik prosty 1749">
          <a:extLst>
            <a:ext uri="{FF2B5EF4-FFF2-40B4-BE49-F238E27FC236}">
              <a16:creationId xmlns:a16="http://schemas.microsoft.com/office/drawing/2014/main" id="{0BB5EFAF-2B84-4977-8EB0-12B12F736D27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53" name="Łącznik prosty 1752">
          <a:extLst>
            <a:ext uri="{FF2B5EF4-FFF2-40B4-BE49-F238E27FC236}">
              <a16:creationId xmlns:a16="http://schemas.microsoft.com/office/drawing/2014/main" id="{DCD4D782-5B58-42FC-9207-1B36CA3CE44F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54" name="Łącznik prosty 1753">
          <a:extLst>
            <a:ext uri="{FF2B5EF4-FFF2-40B4-BE49-F238E27FC236}">
              <a16:creationId xmlns:a16="http://schemas.microsoft.com/office/drawing/2014/main" id="{599949A9-2220-4E06-A106-B64561BF9EA6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55" name="Łącznik prosty 1754">
          <a:extLst>
            <a:ext uri="{FF2B5EF4-FFF2-40B4-BE49-F238E27FC236}">
              <a16:creationId xmlns:a16="http://schemas.microsoft.com/office/drawing/2014/main" id="{FF474E88-2A7D-4580-A441-CAF41E3450CB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1758" name="Łącznik prosty 1757">
          <a:extLst>
            <a:ext uri="{FF2B5EF4-FFF2-40B4-BE49-F238E27FC236}">
              <a16:creationId xmlns:a16="http://schemas.microsoft.com/office/drawing/2014/main" id="{5E4B6894-7223-46CD-AD9D-27AA0B7A08F8}"/>
            </a:ext>
          </a:extLst>
        </xdr:cNvPr>
        <xdr:cNvCxnSpPr/>
      </xdr:nvCxnSpPr>
      <xdr:spPr>
        <a:xfrm>
          <a:off x="678473" y="95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18E7B6C9-3588-44FD-ABCE-AA3EDDCAFF3F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7250897A-2793-4FD9-B71B-F4D41598C588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BE93D16C-C362-498F-8D84-7379B8B109B3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4356C1D4-2B79-4992-B837-98B3FCED49A6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3CD78BF8-707E-4249-B50D-EA88012FBA61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E0EA7DBD-9FF1-4C4D-8235-1AA19E6ECCE3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294971AE-0C23-46EA-8C57-EADBA4DE9E1B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400050</xdr:rowOff>
    </xdr:from>
    <xdr:to>
      <xdr:col>10</xdr:col>
      <xdr:colOff>68873</xdr:colOff>
      <xdr:row>3</xdr:row>
      <xdr:rowOff>400050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71F1E624-93D6-4CAE-AC98-5651DF9BB584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155268</xdr:colOff>
      <xdr:row>3</xdr:row>
      <xdr:rowOff>142644</xdr:rowOff>
    </xdr:from>
    <xdr:to>
      <xdr:col>10</xdr:col>
      <xdr:colOff>674612</xdr:colOff>
      <xdr:row>3</xdr:row>
      <xdr:rowOff>689368</xdr:rowOff>
    </xdr:to>
    <xdr:grpSp>
      <xdr:nvGrpSpPr>
        <xdr:cNvPr id="10" name="Grupa 9">
          <a:extLst>
            <a:ext uri="{FF2B5EF4-FFF2-40B4-BE49-F238E27FC236}">
              <a16:creationId xmlns:a16="http://schemas.microsoft.com/office/drawing/2014/main" id="{F3FDC6D6-4C95-4E0E-B0DF-B37E3F8DA78F}"/>
            </a:ext>
          </a:extLst>
        </xdr:cNvPr>
        <xdr:cNvGrpSpPr/>
      </xdr:nvGrpSpPr>
      <xdr:grpSpPr>
        <a:xfrm>
          <a:off x="9137343" y="1523769"/>
          <a:ext cx="519344" cy="546724"/>
          <a:chOff x="2865074" y="2046412"/>
          <a:chExt cx="519344" cy="548965"/>
        </a:xfrm>
      </xdr:grpSpPr>
      <xdr:grpSp>
        <xdr:nvGrpSpPr>
          <xdr:cNvPr id="11" name="Grupa 10">
            <a:extLst>
              <a:ext uri="{FF2B5EF4-FFF2-40B4-BE49-F238E27FC236}">
                <a16:creationId xmlns:a16="http://schemas.microsoft.com/office/drawing/2014/main" id="{E10BBAC0-01D8-E9B4-F04B-0A8EB55F9169}"/>
              </a:ext>
            </a:extLst>
          </xdr:cNvPr>
          <xdr:cNvGrpSpPr/>
        </xdr:nvGrpSpPr>
        <xdr:grpSpPr>
          <a:xfrm>
            <a:off x="2865074" y="2046412"/>
            <a:ext cx="519344" cy="548965"/>
            <a:chOff x="1718264" y="2019742"/>
            <a:chExt cx="519344" cy="548965"/>
          </a:xfrm>
        </xdr:grpSpPr>
        <xdr:sp macro="" textlink="">
          <xdr:nvSpPr>
            <xdr:cNvPr id="14" name="AutoShape 26">
              <a:extLst>
                <a:ext uri="{FF2B5EF4-FFF2-40B4-BE49-F238E27FC236}">
                  <a16:creationId xmlns:a16="http://schemas.microsoft.com/office/drawing/2014/main" id="{91345AAE-B8C3-AC73-7B8D-DE0F5C9C972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18264" y="2019742"/>
              <a:ext cx="519344" cy="548965"/>
            </a:xfrm>
            <a:prstGeom prst="bevel">
              <a:avLst>
                <a:gd name="adj" fmla="val 12500"/>
              </a:avLst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" name="Line 28">
              <a:extLst>
                <a:ext uri="{FF2B5EF4-FFF2-40B4-BE49-F238E27FC236}">
                  <a16:creationId xmlns:a16="http://schemas.microsoft.com/office/drawing/2014/main" id="{928742A8-71D8-1180-D334-279BCAEFC8F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72534" y="2089321"/>
              <a:ext cx="813" cy="421308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2" name="Line 27">
            <a:extLst>
              <a:ext uri="{FF2B5EF4-FFF2-40B4-BE49-F238E27FC236}">
                <a16:creationId xmlns:a16="http://schemas.microsoft.com/office/drawing/2014/main" id="{C3693F14-6A24-9CD6-51D5-067F2CB9ED03}"/>
              </a:ext>
            </a:extLst>
          </xdr:cNvPr>
          <xdr:cNvSpPr>
            <a:spLocks noChangeShapeType="1"/>
          </xdr:cNvSpPr>
        </xdr:nvSpPr>
        <xdr:spPr bwMode="auto">
          <a:xfrm>
            <a:off x="2933542" y="2285717"/>
            <a:ext cx="391686" cy="9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0D5512F0-791B-4D8F-8C11-A21CED75785E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478545B6-F001-426E-BCAB-AD3E7FF739DF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22" name="Łącznik prosty 21">
          <a:extLst>
            <a:ext uri="{FF2B5EF4-FFF2-40B4-BE49-F238E27FC236}">
              <a16:creationId xmlns:a16="http://schemas.microsoft.com/office/drawing/2014/main" id="{EC840543-0DA0-499E-8108-EEBFB0ECD7AC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23" name="Łącznik prosty 22">
          <a:extLst>
            <a:ext uri="{FF2B5EF4-FFF2-40B4-BE49-F238E27FC236}">
              <a16:creationId xmlns:a16="http://schemas.microsoft.com/office/drawing/2014/main" id="{89B11A08-69F9-4BC8-AA56-688D344E5C5C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24" name="Łącznik prosty 23">
          <a:extLst>
            <a:ext uri="{FF2B5EF4-FFF2-40B4-BE49-F238E27FC236}">
              <a16:creationId xmlns:a16="http://schemas.microsoft.com/office/drawing/2014/main" id="{E0C06B15-8B06-4DFB-9991-C978847CDC0B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3</xdr:row>
      <xdr:rowOff>759619</xdr:rowOff>
    </xdr:from>
    <xdr:to>
      <xdr:col>10</xdr:col>
      <xdr:colOff>68873</xdr:colOff>
      <xdr:row>3</xdr:row>
      <xdr:rowOff>759619</xdr:rowOff>
    </xdr:to>
    <xdr:cxnSp macro="">
      <xdr:nvCxnSpPr>
        <xdr:cNvPr id="25" name="Łącznik prosty 24">
          <a:extLst>
            <a:ext uri="{FF2B5EF4-FFF2-40B4-BE49-F238E27FC236}">
              <a16:creationId xmlns:a16="http://schemas.microsoft.com/office/drawing/2014/main" id="{430E1E80-9B1B-4FFF-9163-4360B6C40636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32" name="Łącznik prosty 31">
          <a:extLst>
            <a:ext uri="{FF2B5EF4-FFF2-40B4-BE49-F238E27FC236}">
              <a16:creationId xmlns:a16="http://schemas.microsoft.com/office/drawing/2014/main" id="{A024F54F-F19F-483E-949D-662E82A7A267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33" name="Łącznik prosty 32">
          <a:extLst>
            <a:ext uri="{FF2B5EF4-FFF2-40B4-BE49-F238E27FC236}">
              <a16:creationId xmlns:a16="http://schemas.microsoft.com/office/drawing/2014/main" id="{665A1AD4-03BE-4112-A661-F0561988ADE6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34" name="Łącznik prosty 33">
          <a:extLst>
            <a:ext uri="{FF2B5EF4-FFF2-40B4-BE49-F238E27FC236}">
              <a16:creationId xmlns:a16="http://schemas.microsoft.com/office/drawing/2014/main" id="{E9B6E76E-863E-4EE3-AFD5-C75D7683FAF4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35" name="Łącznik prosty 34">
          <a:extLst>
            <a:ext uri="{FF2B5EF4-FFF2-40B4-BE49-F238E27FC236}">
              <a16:creationId xmlns:a16="http://schemas.microsoft.com/office/drawing/2014/main" id="{7D4EE0D7-BC80-47BC-B4F5-7E9632998B99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36" name="Łącznik prosty 35">
          <a:extLst>
            <a:ext uri="{FF2B5EF4-FFF2-40B4-BE49-F238E27FC236}">
              <a16:creationId xmlns:a16="http://schemas.microsoft.com/office/drawing/2014/main" id="{9FF0EE5F-8727-4951-A5C3-8626A928AFD4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37" name="Łącznik prosty 36">
          <a:extLst>
            <a:ext uri="{FF2B5EF4-FFF2-40B4-BE49-F238E27FC236}">
              <a16:creationId xmlns:a16="http://schemas.microsoft.com/office/drawing/2014/main" id="{3DC71ADB-D4B0-4F4A-9396-56EEDE673085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38" name="Łącznik prosty 37">
          <a:extLst>
            <a:ext uri="{FF2B5EF4-FFF2-40B4-BE49-F238E27FC236}">
              <a16:creationId xmlns:a16="http://schemas.microsoft.com/office/drawing/2014/main" id="{CDC0C5BE-1008-4AA2-A994-50C6D4FDBAC6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400050</xdr:rowOff>
    </xdr:from>
    <xdr:to>
      <xdr:col>10</xdr:col>
      <xdr:colOff>68873</xdr:colOff>
      <xdr:row>4</xdr:row>
      <xdr:rowOff>400050</xdr:rowOff>
    </xdr:to>
    <xdr:cxnSp macro="">
      <xdr:nvCxnSpPr>
        <xdr:cNvPr id="39" name="Łącznik prosty 38">
          <a:extLst>
            <a:ext uri="{FF2B5EF4-FFF2-40B4-BE49-F238E27FC236}">
              <a16:creationId xmlns:a16="http://schemas.microsoft.com/office/drawing/2014/main" id="{109C4808-82EE-4E59-861D-EDF0E74E5B5A}"/>
            </a:ext>
          </a:extLst>
        </xdr:cNvPr>
        <xdr:cNvCxnSpPr/>
      </xdr:nvCxnSpPr>
      <xdr:spPr>
        <a:xfrm>
          <a:off x="1697648" y="2381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228106</xdr:colOff>
      <xdr:row>4</xdr:row>
      <xdr:rowOff>81573</xdr:rowOff>
    </xdr:from>
    <xdr:to>
      <xdr:col>10</xdr:col>
      <xdr:colOff>616324</xdr:colOff>
      <xdr:row>4</xdr:row>
      <xdr:rowOff>628297</xdr:rowOff>
    </xdr:to>
    <xdr:grpSp>
      <xdr:nvGrpSpPr>
        <xdr:cNvPr id="40" name="Grupa 39">
          <a:extLst>
            <a:ext uri="{FF2B5EF4-FFF2-40B4-BE49-F238E27FC236}">
              <a16:creationId xmlns:a16="http://schemas.microsoft.com/office/drawing/2014/main" id="{6B2A7FE6-958D-4004-B583-19E77B3DA54D}"/>
            </a:ext>
          </a:extLst>
        </xdr:cNvPr>
        <xdr:cNvGrpSpPr/>
      </xdr:nvGrpSpPr>
      <xdr:grpSpPr>
        <a:xfrm>
          <a:off x="9210181" y="2281848"/>
          <a:ext cx="388218" cy="546724"/>
          <a:chOff x="2865074" y="2046412"/>
          <a:chExt cx="519344" cy="548965"/>
        </a:xfrm>
      </xdr:grpSpPr>
      <xdr:sp macro="" textlink="">
        <xdr:nvSpPr>
          <xdr:cNvPr id="44" name="AutoShape 26">
            <a:extLst>
              <a:ext uri="{FF2B5EF4-FFF2-40B4-BE49-F238E27FC236}">
                <a16:creationId xmlns:a16="http://schemas.microsoft.com/office/drawing/2014/main" id="{8DA635FA-A30A-68DB-9C66-7CE4984A4311}"/>
              </a:ext>
            </a:extLst>
          </xdr:cNvPr>
          <xdr:cNvSpPr>
            <a:spLocks noChangeArrowheads="1"/>
          </xdr:cNvSpPr>
        </xdr:nvSpPr>
        <xdr:spPr bwMode="auto">
          <a:xfrm>
            <a:off x="2865074" y="2046412"/>
            <a:ext cx="519344" cy="548965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" name="Line 27">
            <a:extLst>
              <a:ext uri="{FF2B5EF4-FFF2-40B4-BE49-F238E27FC236}">
                <a16:creationId xmlns:a16="http://schemas.microsoft.com/office/drawing/2014/main" id="{8E7CE670-A549-FA2D-DF97-3B0B0D3C1765}"/>
              </a:ext>
            </a:extLst>
          </xdr:cNvPr>
          <xdr:cNvSpPr>
            <a:spLocks noChangeShapeType="1"/>
          </xdr:cNvSpPr>
        </xdr:nvSpPr>
        <xdr:spPr bwMode="auto">
          <a:xfrm>
            <a:off x="2929831" y="2285716"/>
            <a:ext cx="391687" cy="9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48" name="Łącznik prosty 47">
          <a:extLst>
            <a:ext uri="{FF2B5EF4-FFF2-40B4-BE49-F238E27FC236}">
              <a16:creationId xmlns:a16="http://schemas.microsoft.com/office/drawing/2014/main" id="{F3534591-FB5B-4859-856D-20AD0FB05D37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49" name="Łącznik prosty 48">
          <a:extLst>
            <a:ext uri="{FF2B5EF4-FFF2-40B4-BE49-F238E27FC236}">
              <a16:creationId xmlns:a16="http://schemas.microsoft.com/office/drawing/2014/main" id="{4A2A86E7-733B-4AC2-BC53-3917CC2D6E84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50" name="Łącznik prosty 49">
          <a:extLst>
            <a:ext uri="{FF2B5EF4-FFF2-40B4-BE49-F238E27FC236}">
              <a16:creationId xmlns:a16="http://schemas.microsoft.com/office/drawing/2014/main" id="{712C0E43-F9A6-4240-8A09-BBB6C4A23179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51" name="Łącznik prosty 50">
          <a:extLst>
            <a:ext uri="{FF2B5EF4-FFF2-40B4-BE49-F238E27FC236}">
              <a16:creationId xmlns:a16="http://schemas.microsoft.com/office/drawing/2014/main" id="{D2C211BA-7B9F-4A54-AA30-AD3AE0B74E72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52" name="Łącznik prosty 51">
          <a:extLst>
            <a:ext uri="{FF2B5EF4-FFF2-40B4-BE49-F238E27FC236}">
              <a16:creationId xmlns:a16="http://schemas.microsoft.com/office/drawing/2014/main" id="{7875FE3D-94DC-4C99-88AD-E7F1E2A4751F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68873</xdr:colOff>
      <xdr:row>4</xdr:row>
      <xdr:rowOff>759619</xdr:rowOff>
    </xdr:from>
    <xdr:to>
      <xdr:col>10</xdr:col>
      <xdr:colOff>68873</xdr:colOff>
      <xdr:row>4</xdr:row>
      <xdr:rowOff>759619</xdr:rowOff>
    </xdr:to>
    <xdr:cxnSp macro="">
      <xdr:nvCxnSpPr>
        <xdr:cNvPr id="53" name="Łącznik prosty 52">
          <a:extLst>
            <a:ext uri="{FF2B5EF4-FFF2-40B4-BE49-F238E27FC236}">
              <a16:creationId xmlns:a16="http://schemas.microsoft.com/office/drawing/2014/main" id="{3FE84E0F-D14E-44B4-BA83-0B4FFE6E90D7}"/>
            </a:ext>
          </a:extLst>
        </xdr:cNvPr>
        <xdr:cNvCxnSpPr/>
      </xdr:nvCxnSpPr>
      <xdr:spPr>
        <a:xfrm>
          <a:off x="1697648" y="27408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</xdr:colOff>
      <xdr:row>1</xdr:row>
      <xdr:rowOff>400050</xdr:rowOff>
    </xdr:from>
    <xdr:to>
      <xdr:col>1</xdr:col>
      <xdr:colOff>68873</xdr:colOff>
      <xdr:row>1</xdr:row>
      <xdr:rowOff>400050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F185633B-BDF4-4700-8362-057BE84B9A8A}"/>
            </a:ext>
          </a:extLst>
        </xdr:cNvPr>
        <xdr:cNvCxnSpPr/>
      </xdr:nvCxnSpPr>
      <xdr:spPr>
        <a:xfrm>
          <a:off x="10584473" y="30003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400050</xdr:rowOff>
    </xdr:from>
    <xdr:to>
      <xdr:col>1</xdr:col>
      <xdr:colOff>68873</xdr:colOff>
      <xdr:row>1</xdr:row>
      <xdr:rowOff>400050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6D063F43-5A09-4A24-81CE-8F57E0E9B733}"/>
            </a:ext>
          </a:extLst>
        </xdr:cNvPr>
        <xdr:cNvCxnSpPr/>
      </xdr:nvCxnSpPr>
      <xdr:spPr>
        <a:xfrm>
          <a:off x="10584473" y="30003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170033</xdr:colOff>
      <xdr:row>1</xdr:row>
      <xdr:rowOff>142224</xdr:rowOff>
    </xdr:from>
    <xdr:to>
      <xdr:col>1</xdr:col>
      <xdr:colOff>666750</xdr:colOff>
      <xdr:row>1</xdr:row>
      <xdr:rowOff>751824</xdr:rowOff>
    </xdr:to>
    <xdr:grpSp>
      <xdr:nvGrpSpPr>
        <xdr:cNvPr id="212" name="Grupa 211">
          <a:extLst>
            <a:ext uri="{FF2B5EF4-FFF2-40B4-BE49-F238E27FC236}">
              <a16:creationId xmlns:a16="http://schemas.microsoft.com/office/drawing/2014/main" id="{149594A9-C6FA-2F1D-0C58-566935982352}"/>
            </a:ext>
          </a:extLst>
        </xdr:cNvPr>
        <xdr:cNvGrpSpPr/>
      </xdr:nvGrpSpPr>
      <xdr:grpSpPr>
        <a:xfrm>
          <a:off x="779633" y="332724"/>
          <a:ext cx="496717" cy="609600"/>
          <a:chOff x="737723" y="226044"/>
          <a:chExt cx="304103" cy="609600"/>
        </a:xfrm>
      </xdr:grpSpPr>
      <xdr:sp macro="" textlink="">
        <xdr:nvSpPr>
          <xdr:cNvPr id="4" name="AutoShape 49">
            <a:extLst>
              <a:ext uri="{FF2B5EF4-FFF2-40B4-BE49-F238E27FC236}">
                <a16:creationId xmlns:a16="http://schemas.microsoft.com/office/drawing/2014/main" id="{DD361203-E2B8-4F97-9265-FC36AFFAF94E}"/>
              </a:ext>
            </a:extLst>
          </xdr:cNvPr>
          <xdr:cNvSpPr>
            <a:spLocks noChangeArrowheads="1"/>
          </xdr:cNvSpPr>
        </xdr:nvSpPr>
        <xdr:spPr bwMode="auto">
          <a:xfrm>
            <a:off x="737723" y="226044"/>
            <a:ext cx="304103" cy="609600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Freeform 15">
            <a:extLst>
              <a:ext uri="{FF2B5EF4-FFF2-40B4-BE49-F238E27FC236}">
                <a16:creationId xmlns:a16="http://schemas.microsoft.com/office/drawing/2014/main" id="{F50CF5E8-3D19-4215-8142-2D9CF772F34E}"/>
              </a:ext>
            </a:extLst>
          </xdr:cNvPr>
          <xdr:cNvSpPr>
            <a:spLocks noChangeArrowheads="1"/>
          </xdr:cNvSpPr>
        </xdr:nvSpPr>
        <xdr:spPr bwMode="auto">
          <a:xfrm flipH="1">
            <a:off x="789644" y="259772"/>
            <a:ext cx="212159" cy="523601"/>
          </a:xfrm>
          <a:custGeom>
            <a:avLst/>
            <a:gdLst>
              <a:gd name="T0" fmla="*/ 0 w 16"/>
              <a:gd name="T1" fmla="*/ 2147483646 h 51"/>
              <a:gd name="T2" fmla="*/ 2147483646 w 16"/>
              <a:gd name="T3" fmla="*/ 0 h 51"/>
              <a:gd name="T4" fmla="*/ 2147483646 w 16"/>
              <a:gd name="T5" fmla="*/ 2147483646 h 51"/>
              <a:gd name="T6" fmla="*/ 0 60000 65536"/>
              <a:gd name="T7" fmla="*/ 0 60000 65536"/>
              <a:gd name="T8" fmla="*/ 0 60000 65536"/>
              <a:gd name="T9" fmla="*/ 0 w 16"/>
              <a:gd name="T10" fmla="*/ 0 h 51"/>
              <a:gd name="T11" fmla="*/ 16 w 16"/>
              <a:gd name="T12" fmla="*/ 51 h 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" h="51">
                <a:moveTo>
                  <a:pt x="0" y="51"/>
                </a:moveTo>
                <a:lnTo>
                  <a:pt x="7" y="0"/>
                </a:lnTo>
                <a:lnTo>
                  <a:pt x="16" y="51"/>
                </a:lnTo>
              </a:path>
            </a:pathLst>
          </a:custGeom>
          <a:noFill/>
          <a:ln w="936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18">
            <a:extLst>
              <a:ext uri="{FF2B5EF4-FFF2-40B4-BE49-F238E27FC236}">
                <a16:creationId xmlns:a16="http://schemas.microsoft.com/office/drawing/2014/main" id="{87F5C77B-39BB-4BCF-BEA4-EFEDC1B23DDB}"/>
              </a:ext>
            </a:extLst>
          </xdr:cNvPr>
          <xdr:cNvSpPr>
            <a:spLocks noChangeArrowheads="1"/>
          </xdr:cNvSpPr>
        </xdr:nvSpPr>
        <xdr:spPr bwMode="auto">
          <a:xfrm>
            <a:off x="782735" y="268432"/>
            <a:ext cx="217390" cy="526905"/>
          </a:xfrm>
          <a:custGeom>
            <a:avLst/>
            <a:gdLst>
              <a:gd name="T0" fmla="*/ 2147483646 w 32"/>
              <a:gd name="T1" fmla="*/ 2147483646 h 53"/>
              <a:gd name="T2" fmla="*/ 0 w 32"/>
              <a:gd name="T3" fmla="*/ 2147483646 h 53"/>
              <a:gd name="T4" fmla="*/ 2147483646 w 32"/>
              <a:gd name="T5" fmla="*/ 0 h 53"/>
              <a:gd name="T6" fmla="*/ 0 60000 65536"/>
              <a:gd name="T7" fmla="*/ 0 60000 65536"/>
              <a:gd name="T8" fmla="*/ 0 60000 65536"/>
              <a:gd name="T9" fmla="*/ 0 w 32"/>
              <a:gd name="T10" fmla="*/ 0 h 53"/>
              <a:gd name="T11" fmla="*/ 32 w 32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53">
                <a:moveTo>
                  <a:pt x="32" y="53"/>
                </a:moveTo>
                <a:lnTo>
                  <a:pt x="0" y="28"/>
                </a:lnTo>
                <a:lnTo>
                  <a:pt x="32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D22C5DED-6CC1-4B41-B004-2097413F9AC9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FB80C9B2-1E09-4023-9535-E2E9B5636369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E548A1AE-74E3-4CD1-A79F-3EBC2F6221B9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7D18487F-817B-46C4-B85D-B506D6B4FE67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1" name="Łącznik prosty 10">
          <a:extLst>
            <a:ext uri="{FF2B5EF4-FFF2-40B4-BE49-F238E27FC236}">
              <a16:creationId xmlns:a16="http://schemas.microsoft.com/office/drawing/2014/main" id="{FD8E3BEA-B6C0-4F8D-A33A-26412D80843C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9E99DA16-C47C-468E-95AD-BDF3A2C38981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3" name="Łącznik prosty 12">
          <a:extLst>
            <a:ext uri="{FF2B5EF4-FFF2-40B4-BE49-F238E27FC236}">
              <a16:creationId xmlns:a16="http://schemas.microsoft.com/office/drawing/2014/main" id="{977E081F-0EC8-44E6-A1CB-B08414DB02B5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4" name="Łącznik prosty 13">
          <a:extLst>
            <a:ext uri="{FF2B5EF4-FFF2-40B4-BE49-F238E27FC236}">
              <a16:creationId xmlns:a16="http://schemas.microsoft.com/office/drawing/2014/main" id="{63CD8B4C-8997-43FF-B68B-3178FBDBFC12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5" name="Łącznik prosty 14">
          <a:extLst>
            <a:ext uri="{FF2B5EF4-FFF2-40B4-BE49-F238E27FC236}">
              <a16:creationId xmlns:a16="http://schemas.microsoft.com/office/drawing/2014/main" id="{BAD549B6-C3F4-44E6-9A6A-D1964A9EEEBD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6" name="Łącznik prosty 15">
          <a:extLst>
            <a:ext uri="{FF2B5EF4-FFF2-40B4-BE49-F238E27FC236}">
              <a16:creationId xmlns:a16="http://schemas.microsoft.com/office/drawing/2014/main" id="{3317D959-B4F5-4980-89F8-1C99B8ABE578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7" name="Łącznik prosty 16">
          <a:extLst>
            <a:ext uri="{FF2B5EF4-FFF2-40B4-BE49-F238E27FC236}">
              <a16:creationId xmlns:a16="http://schemas.microsoft.com/office/drawing/2014/main" id="{0B3BC9D5-C92F-4840-AFAD-5E9AC16822FE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1</xdr:row>
      <xdr:rowOff>759619</xdr:rowOff>
    </xdr:from>
    <xdr:to>
      <xdr:col>1</xdr:col>
      <xdr:colOff>68873</xdr:colOff>
      <xdr:row>1</xdr:row>
      <xdr:rowOff>759619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0079693D-272B-4620-98C4-CE17418B6A0F}"/>
            </a:ext>
          </a:extLst>
        </xdr:cNvPr>
        <xdr:cNvCxnSpPr/>
      </xdr:nvCxnSpPr>
      <xdr:spPr>
        <a:xfrm>
          <a:off x="10584473" y="30287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120247</xdr:colOff>
      <xdr:row>1</xdr:row>
      <xdr:rowOff>148590</xdr:rowOff>
    </xdr:from>
    <xdr:to>
      <xdr:col>2</xdr:col>
      <xdr:colOff>601980</xdr:colOff>
      <xdr:row>1</xdr:row>
      <xdr:rowOff>692701</xdr:rowOff>
    </xdr:to>
    <xdr:grpSp>
      <xdr:nvGrpSpPr>
        <xdr:cNvPr id="213" name="Grupa 212">
          <a:extLst>
            <a:ext uri="{FF2B5EF4-FFF2-40B4-BE49-F238E27FC236}">
              <a16:creationId xmlns:a16="http://schemas.microsoft.com/office/drawing/2014/main" id="{AF861951-AFC8-5FD6-8AE9-A9165F3E04AC}"/>
            </a:ext>
          </a:extLst>
        </xdr:cNvPr>
        <xdr:cNvGrpSpPr/>
      </xdr:nvGrpSpPr>
      <xdr:grpSpPr>
        <a:xfrm>
          <a:off x="1752197" y="339090"/>
          <a:ext cx="481733" cy="544111"/>
          <a:chOff x="1735687" y="281221"/>
          <a:chExt cx="428625" cy="476250"/>
        </a:xfrm>
      </xdr:grpSpPr>
      <xdr:sp macro="" textlink="">
        <xdr:nvSpPr>
          <xdr:cNvPr id="19" name="AutoShape 11">
            <a:extLst>
              <a:ext uri="{FF2B5EF4-FFF2-40B4-BE49-F238E27FC236}">
                <a16:creationId xmlns:a16="http://schemas.microsoft.com/office/drawing/2014/main" id="{1BA033AA-7B98-4CEF-A10E-53689E88CBEB}"/>
              </a:ext>
            </a:extLst>
          </xdr:cNvPr>
          <xdr:cNvSpPr>
            <a:spLocks noChangeArrowheads="1"/>
          </xdr:cNvSpPr>
        </xdr:nvSpPr>
        <xdr:spPr bwMode="auto">
          <a:xfrm>
            <a:off x="1735687" y="281221"/>
            <a:ext cx="428625" cy="476250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" name="Line 13">
            <a:extLst>
              <a:ext uri="{FF2B5EF4-FFF2-40B4-BE49-F238E27FC236}">
                <a16:creationId xmlns:a16="http://schemas.microsoft.com/office/drawing/2014/main" id="{640418A9-7043-4C32-8326-A95388D095A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93302" y="501894"/>
            <a:ext cx="318208" cy="20260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14">
            <a:extLst>
              <a:ext uri="{FF2B5EF4-FFF2-40B4-BE49-F238E27FC236}">
                <a16:creationId xmlns:a16="http://schemas.microsoft.com/office/drawing/2014/main" id="{E7DB174D-F8BA-46C0-848F-83BC3DC7081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795739" y="339648"/>
            <a:ext cx="311190" cy="17470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68873</xdr:colOff>
      <xdr:row>1</xdr:row>
      <xdr:rowOff>400050</xdr:rowOff>
    </xdr:from>
    <xdr:to>
      <xdr:col>3</xdr:col>
      <xdr:colOff>68873</xdr:colOff>
      <xdr:row>1</xdr:row>
      <xdr:rowOff>400050</xdr:rowOff>
    </xdr:to>
    <xdr:cxnSp macro="">
      <xdr:nvCxnSpPr>
        <xdr:cNvPr id="22" name="Łącznik prosty 21">
          <a:extLst>
            <a:ext uri="{FF2B5EF4-FFF2-40B4-BE49-F238E27FC236}">
              <a16:creationId xmlns:a16="http://schemas.microsoft.com/office/drawing/2014/main" id="{8C133484-1B50-428E-AFDE-454BEA12638B}"/>
            </a:ext>
          </a:extLst>
        </xdr:cNvPr>
        <xdr:cNvCxnSpPr/>
      </xdr:nvCxnSpPr>
      <xdr:spPr>
        <a:xfrm>
          <a:off x="10584473" y="169735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400050</xdr:rowOff>
    </xdr:from>
    <xdr:to>
      <xdr:col>3</xdr:col>
      <xdr:colOff>68873</xdr:colOff>
      <xdr:row>1</xdr:row>
      <xdr:rowOff>400050</xdr:rowOff>
    </xdr:to>
    <xdr:cxnSp macro="">
      <xdr:nvCxnSpPr>
        <xdr:cNvPr id="23" name="Łącznik prosty 22">
          <a:extLst>
            <a:ext uri="{FF2B5EF4-FFF2-40B4-BE49-F238E27FC236}">
              <a16:creationId xmlns:a16="http://schemas.microsoft.com/office/drawing/2014/main" id="{760BEAC4-F5DA-42EB-B059-282BEE18915C}"/>
            </a:ext>
          </a:extLst>
        </xdr:cNvPr>
        <xdr:cNvCxnSpPr/>
      </xdr:nvCxnSpPr>
      <xdr:spPr>
        <a:xfrm>
          <a:off x="10584473" y="169735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166223</xdr:colOff>
      <xdr:row>1</xdr:row>
      <xdr:rowOff>138414</xdr:rowOff>
    </xdr:from>
    <xdr:to>
      <xdr:col>3</xdr:col>
      <xdr:colOff>470326</xdr:colOff>
      <xdr:row>1</xdr:row>
      <xdr:rowOff>748014</xdr:rowOff>
    </xdr:to>
    <xdr:grpSp>
      <xdr:nvGrpSpPr>
        <xdr:cNvPr id="214" name="Grupa 213">
          <a:extLst>
            <a:ext uri="{FF2B5EF4-FFF2-40B4-BE49-F238E27FC236}">
              <a16:creationId xmlns:a16="http://schemas.microsoft.com/office/drawing/2014/main" id="{FC553783-1F99-CE4C-340C-8D432C7F3860}"/>
            </a:ext>
          </a:extLst>
        </xdr:cNvPr>
        <xdr:cNvGrpSpPr/>
      </xdr:nvGrpSpPr>
      <xdr:grpSpPr>
        <a:xfrm>
          <a:off x="2820523" y="328914"/>
          <a:ext cx="304103" cy="609600"/>
          <a:chOff x="2779883" y="226044"/>
          <a:chExt cx="304103" cy="609600"/>
        </a:xfrm>
      </xdr:grpSpPr>
      <xdr:sp macro="" textlink="">
        <xdr:nvSpPr>
          <xdr:cNvPr id="24" name="AutoShape 49">
            <a:extLst>
              <a:ext uri="{FF2B5EF4-FFF2-40B4-BE49-F238E27FC236}">
                <a16:creationId xmlns:a16="http://schemas.microsoft.com/office/drawing/2014/main" id="{F9EA1FAB-C913-4B73-B9FC-BD886A3DF6F6}"/>
              </a:ext>
            </a:extLst>
          </xdr:cNvPr>
          <xdr:cNvSpPr>
            <a:spLocks noChangeArrowheads="1"/>
          </xdr:cNvSpPr>
        </xdr:nvSpPr>
        <xdr:spPr bwMode="auto">
          <a:xfrm>
            <a:off x="2779883" y="226044"/>
            <a:ext cx="304103" cy="609600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Freeform 15">
            <a:extLst>
              <a:ext uri="{FF2B5EF4-FFF2-40B4-BE49-F238E27FC236}">
                <a16:creationId xmlns:a16="http://schemas.microsoft.com/office/drawing/2014/main" id="{F1212FC8-9779-46BC-9E22-512C1DD41D96}"/>
              </a:ext>
            </a:extLst>
          </xdr:cNvPr>
          <xdr:cNvSpPr>
            <a:spLocks noChangeArrowheads="1"/>
          </xdr:cNvSpPr>
        </xdr:nvSpPr>
        <xdr:spPr bwMode="auto">
          <a:xfrm flipH="1">
            <a:off x="2831805" y="442913"/>
            <a:ext cx="212159" cy="340460"/>
          </a:xfrm>
          <a:custGeom>
            <a:avLst/>
            <a:gdLst>
              <a:gd name="T0" fmla="*/ 0 w 16"/>
              <a:gd name="T1" fmla="*/ 2147483646 h 51"/>
              <a:gd name="T2" fmla="*/ 2147483646 w 16"/>
              <a:gd name="T3" fmla="*/ 0 h 51"/>
              <a:gd name="T4" fmla="*/ 2147483646 w 16"/>
              <a:gd name="T5" fmla="*/ 2147483646 h 51"/>
              <a:gd name="T6" fmla="*/ 0 60000 65536"/>
              <a:gd name="T7" fmla="*/ 0 60000 65536"/>
              <a:gd name="T8" fmla="*/ 0 60000 65536"/>
              <a:gd name="T9" fmla="*/ 0 w 16"/>
              <a:gd name="T10" fmla="*/ 0 h 51"/>
              <a:gd name="T11" fmla="*/ 16 w 16"/>
              <a:gd name="T12" fmla="*/ 51 h 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" h="51">
                <a:moveTo>
                  <a:pt x="0" y="51"/>
                </a:moveTo>
                <a:lnTo>
                  <a:pt x="7" y="0"/>
                </a:lnTo>
                <a:lnTo>
                  <a:pt x="16" y="51"/>
                </a:lnTo>
              </a:path>
            </a:pathLst>
          </a:custGeom>
          <a:noFill/>
          <a:ln w="936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18">
            <a:extLst>
              <a:ext uri="{FF2B5EF4-FFF2-40B4-BE49-F238E27FC236}">
                <a16:creationId xmlns:a16="http://schemas.microsoft.com/office/drawing/2014/main" id="{A9150CAC-E59C-49AA-9F35-EB0E5A0EBFC0}"/>
              </a:ext>
            </a:extLst>
          </xdr:cNvPr>
          <xdr:cNvSpPr>
            <a:spLocks noChangeArrowheads="1"/>
          </xdr:cNvSpPr>
        </xdr:nvSpPr>
        <xdr:spPr bwMode="auto">
          <a:xfrm>
            <a:off x="2824895" y="438150"/>
            <a:ext cx="217390" cy="357187"/>
          </a:xfrm>
          <a:custGeom>
            <a:avLst/>
            <a:gdLst>
              <a:gd name="T0" fmla="*/ 2147483646 w 32"/>
              <a:gd name="T1" fmla="*/ 2147483646 h 53"/>
              <a:gd name="T2" fmla="*/ 0 w 32"/>
              <a:gd name="T3" fmla="*/ 2147483646 h 53"/>
              <a:gd name="T4" fmla="*/ 2147483646 w 32"/>
              <a:gd name="T5" fmla="*/ 0 h 53"/>
              <a:gd name="T6" fmla="*/ 0 60000 65536"/>
              <a:gd name="T7" fmla="*/ 0 60000 65536"/>
              <a:gd name="T8" fmla="*/ 0 60000 65536"/>
              <a:gd name="T9" fmla="*/ 0 w 32"/>
              <a:gd name="T10" fmla="*/ 0 h 53"/>
              <a:gd name="T11" fmla="*/ 32 w 32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53">
                <a:moveTo>
                  <a:pt x="32" y="53"/>
                </a:moveTo>
                <a:lnTo>
                  <a:pt x="0" y="28"/>
                </a:lnTo>
                <a:lnTo>
                  <a:pt x="32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7" name="Łącznik prosty 26">
            <a:extLst>
              <a:ext uri="{FF2B5EF4-FFF2-40B4-BE49-F238E27FC236}">
                <a16:creationId xmlns:a16="http://schemas.microsoft.com/office/drawing/2014/main" id="{57DB8FE9-A7FA-4107-A04A-7E94455E63D9}"/>
              </a:ext>
            </a:extLst>
          </xdr:cNvPr>
          <xdr:cNvCxnSpPr/>
        </xdr:nvCxnSpPr>
        <xdr:spPr>
          <a:xfrm>
            <a:off x="2820277" y="437976"/>
            <a:ext cx="228077" cy="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Freeform 18">
            <a:extLst>
              <a:ext uri="{FF2B5EF4-FFF2-40B4-BE49-F238E27FC236}">
                <a16:creationId xmlns:a16="http://schemas.microsoft.com/office/drawing/2014/main" id="{8DECFEB8-9368-4ED6-BFE3-2C3ECFE62517}"/>
              </a:ext>
            </a:extLst>
          </xdr:cNvPr>
          <xdr:cNvSpPr>
            <a:spLocks noChangeArrowheads="1"/>
          </xdr:cNvSpPr>
        </xdr:nvSpPr>
        <xdr:spPr bwMode="auto">
          <a:xfrm>
            <a:off x="2827973" y="266700"/>
            <a:ext cx="212941" cy="164737"/>
          </a:xfrm>
          <a:custGeom>
            <a:avLst/>
            <a:gdLst>
              <a:gd name="T0" fmla="*/ 2147483646 w 32"/>
              <a:gd name="T1" fmla="*/ 2147483646 h 53"/>
              <a:gd name="T2" fmla="*/ 0 w 32"/>
              <a:gd name="T3" fmla="*/ 2147483646 h 53"/>
              <a:gd name="T4" fmla="*/ 2147483646 w 32"/>
              <a:gd name="T5" fmla="*/ 0 h 53"/>
              <a:gd name="T6" fmla="*/ 0 60000 65536"/>
              <a:gd name="T7" fmla="*/ 0 60000 65536"/>
              <a:gd name="T8" fmla="*/ 0 60000 65536"/>
              <a:gd name="T9" fmla="*/ 0 w 32"/>
              <a:gd name="T10" fmla="*/ 0 h 53"/>
              <a:gd name="T11" fmla="*/ 32 w 32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53">
                <a:moveTo>
                  <a:pt x="32" y="53"/>
                </a:moveTo>
                <a:lnTo>
                  <a:pt x="0" y="28"/>
                </a:lnTo>
                <a:lnTo>
                  <a:pt x="32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29" name="Łącznik prosty 28">
          <a:extLst>
            <a:ext uri="{FF2B5EF4-FFF2-40B4-BE49-F238E27FC236}">
              <a16:creationId xmlns:a16="http://schemas.microsoft.com/office/drawing/2014/main" id="{DF69B198-7619-454F-BA8C-EA162CAB471F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0" name="Łącznik prosty 29">
          <a:extLst>
            <a:ext uri="{FF2B5EF4-FFF2-40B4-BE49-F238E27FC236}">
              <a16:creationId xmlns:a16="http://schemas.microsoft.com/office/drawing/2014/main" id="{C42278ED-B79C-4227-BAC7-8C36D72B7F82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1" name="Łącznik prosty 30">
          <a:extLst>
            <a:ext uri="{FF2B5EF4-FFF2-40B4-BE49-F238E27FC236}">
              <a16:creationId xmlns:a16="http://schemas.microsoft.com/office/drawing/2014/main" id="{1F551CF3-9A77-4C1D-A1F2-AAEC4822852D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2" name="Łącznik prosty 31">
          <a:extLst>
            <a:ext uri="{FF2B5EF4-FFF2-40B4-BE49-F238E27FC236}">
              <a16:creationId xmlns:a16="http://schemas.microsoft.com/office/drawing/2014/main" id="{2292767A-4904-4593-B2CA-94C6C1086B74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3" name="Łącznik prosty 32">
          <a:extLst>
            <a:ext uri="{FF2B5EF4-FFF2-40B4-BE49-F238E27FC236}">
              <a16:creationId xmlns:a16="http://schemas.microsoft.com/office/drawing/2014/main" id="{4F7D08E2-0266-4FD8-BB27-1CC3E9FD8AA8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4" name="Łącznik prosty 33">
          <a:extLst>
            <a:ext uri="{FF2B5EF4-FFF2-40B4-BE49-F238E27FC236}">
              <a16:creationId xmlns:a16="http://schemas.microsoft.com/office/drawing/2014/main" id="{AC8F4A84-840D-4D90-AE57-AC363F6DF0B0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5" name="Łącznik prosty 34">
          <a:extLst>
            <a:ext uri="{FF2B5EF4-FFF2-40B4-BE49-F238E27FC236}">
              <a16:creationId xmlns:a16="http://schemas.microsoft.com/office/drawing/2014/main" id="{D8D359F5-6650-497E-A8C4-4BDD29F9D003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6" name="Łącznik prosty 35">
          <a:extLst>
            <a:ext uri="{FF2B5EF4-FFF2-40B4-BE49-F238E27FC236}">
              <a16:creationId xmlns:a16="http://schemas.microsoft.com/office/drawing/2014/main" id="{2D86AEA0-16C4-4BCD-9801-0EE08E21F55D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7" name="Łącznik prosty 36">
          <a:extLst>
            <a:ext uri="{FF2B5EF4-FFF2-40B4-BE49-F238E27FC236}">
              <a16:creationId xmlns:a16="http://schemas.microsoft.com/office/drawing/2014/main" id="{7F76FBFC-C4D8-4A4B-A0E8-8F30C6304570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8" name="Łącznik prosty 37">
          <a:extLst>
            <a:ext uri="{FF2B5EF4-FFF2-40B4-BE49-F238E27FC236}">
              <a16:creationId xmlns:a16="http://schemas.microsoft.com/office/drawing/2014/main" id="{F0D65653-BFC0-4F41-9307-F002AF7D381B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39" name="Łącznik prosty 38">
          <a:extLst>
            <a:ext uri="{FF2B5EF4-FFF2-40B4-BE49-F238E27FC236}">
              <a16:creationId xmlns:a16="http://schemas.microsoft.com/office/drawing/2014/main" id="{E5302A82-91CE-454A-BA1C-A7563F89908A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68873</xdr:colOff>
      <xdr:row>1</xdr:row>
      <xdr:rowOff>759619</xdr:rowOff>
    </xdr:from>
    <xdr:to>
      <xdr:col>3</xdr:col>
      <xdr:colOff>68873</xdr:colOff>
      <xdr:row>1</xdr:row>
      <xdr:rowOff>759619</xdr:rowOff>
    </xdr:to>
    <xdr:cxnSp macro="">
      <xdr:nvCxnSpPr>
        <xdr:cNvPr id="40" name="Łącznik prosty 39">
          <a:extLst>
            <a:ext uri="{FF2B5EF4-FFF2-40B4-BE49-F238E27FC236}">
              <a16:creationId xmlns:a16="http://schemas.microsoft.com/office/drawing/2014/main" id="{DF77E018-B0EF-43BA-A291-12898B22876F}"/>
            </a:ext>
          </a:extLst>
        </xdr:cNvPr>
        <xdr:cNvCxnSpPr/>
      </xdr:nvCxnSpPr>
      <xdr:spPr>
        <a:xfrm>
          <a:off x="10584473" y="172569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105007</xdr:colOff>
      <xdr:row>2</xdr:row>
      <xdr:rowOff>224517</xdr:rowOff>
    </xdr:from>
    <xdr:to>
      <xdr:col>1</xdr:col>
      <xdr:colOff>755196</xdr:colOff>
      <xdr:row>2</xdr:row>
      <xdr:rowOff>566970</xdr:rowOff>
    </xdr:to>
    <xdr:grpSp>
      <xdr:nvGrpSpPr>
        <xdr:cNvPr id="216" name="Grupa 215">
          <a:extLst>
            <a:ext uri="{FF2B5EF4-FFF2-40B4-BE49-F238E27FC236}">
              <a16:creationId xmlns:a16="http://schemas.microsoft.com/office/drawing/2014/main" id="{0626F333-411F-E0BC-A70E-09D1B4EA5382}"/>
            </a:ext>
          </a:extLst>
        </xdr:cNvPr>
        <xdr:cNvGrpSpPr/>
      </xdr:nvGrpSpPr>
      <xdr:grpSpPr>
        <a:xfrm>
          <a:off x="714607" y="1361167"/>
          <a:ext cx="650189" cy="342453"/>
          <a:chOff x="714607" y="1359897"/>
          <a:chExt cx="650189" cy="342453"/>
        </a:xfrm>
      </xdr:grpSpPr>
      <xdr:sp macro="" textlink="">
        <xdr:nvSpPr>
          <xdr:cNvPr id="41" name="AutoShape 11">
            <a:extLst>
              <a:ext uri="{FF2B5EF4-FFF2-40B4-BE49-F238E27FC236}">
                <a16:creationId xmlns:a16="http://schemas.microsoft.com/office/drawing/2014/main" id="{953B1519-D04A-4744-9843-398F35BA851F}"/>
              </a:ext>
            </a:extLst>
          </xdr:cNvPr>
          <xdr:cNvSpPr>
            <a:spLocks noChangeArrowheads="1"/>
          </xdr:cNvSpPr>
        </xdr:nvSpPr>
        <xdr:spPr bwMode="auto">
          <a:xfrm>
            <a:off x="714607" y="1359897"/>
            <a:ext cx="650189" cy="342453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" name="Line 12">
            <a:extLst>
              <a:ext uri="{FF2B5EF4-FFF2-40B4-BE49-F238E27FC236}">
                <a16:creationId xmlns:a16="http://schemas.microsoft.com/office/drawing/2014/main" id="{AA07E62D-ECB9-42F7-B73B-C5F28799F4D3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6399" y="1404121"/>
            <a:ext cx="1826" cy="25936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143107</xdr:colOff>
      <xdr:row>2</xdr:row>
      <xdr:rowOff>221428</xdr:rowOff>
    </xdr:from>
    <xdr:to>
      <xdr:col>2</xdr:col>
      <xdr:colOff>793296</xdr:colOff>
      <xdr:row>2</xdr:row>
      <xdr:rowOff>563160</xdr:rowOff>
    </xdr:to>
    <xdr:grpSp>
      <xdr:nvGrpSpPr>
        <xdr:cNvPr id="217" name="Grupa 216">
          <a:extLst>
            <a:ext uri="{FF2B5EF4-FFF2-40B4-BE49-F238E27FC236}">
              <a16:creationId xmlns:a16="http://schemas.microsoft.com/office/drawing/2014/main" id="{647AA46E-B243-151F-3B31-D112301A0157}"/>
            </a:ext>
          </a:extLst>
        </xdr:cNvPr>
        <xdr:cNvGrpSpPr/>
      </xdr:nvGrpSpPr>
      <xdr:grpSpPr>
        <a:xfrm>
          <a:off x="1775057" y="1358078"/>
          <a:ext cx="650189" cy="341732"/>
          <a:chOff x="1735687" y="1360618"/>
          <a:chExt cx="650189" cy="341732"/>
        </a:xfrm>
      </xdr:grpSpPr>
      <xdr:sp macro="" textlink="">
        <xdr:nvSpPr>
          <xdr:cNvPr id="43" name="AutoShape 11">
            <a:extLst>
              <a:ext uri="{FF2B5EF4-FFF2-40B4-BE49-F238E27FC236}">
                <a16:creationId xmlns:a16="http://schemas.microsoft.com/office/drawing/2014/main" id="{42B6E435-65EF-4F4E-BBD9-2E794F8B4726}"/>
              </a:ext>
            </a:extLst>
          </xdr:cNvPr>
          <xdr:cNvSpPr>
            <a:spLocks noChangeArrowheads="1"/>
          </xdr:cNvSpPr>
        </xdr:nvSpPr>
        <xdr:spPr bwMode="auto">
          <a:xfrm>
            <a:off x="1735687" y="1360618"/>
            <a:ext cx="650189" cy="341732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" name="Line 12">
            <a:extLst>
              <a:ext uri="{FF2B5EF4-FFF2-40B4-BE49-F238E27FC236}">
                <a16:creationId xmlns:a16="http://schemas.microsoft.com/office/drawing/2014/main" id="{1649E2CE-6D7F-40C0-BD78-E86249BF1FBB}"/>
              </a:ext>
            </a:extLst>
          </xdr:cNvPr>
          <xdr:cNvSpPr>
            <a:spLocks noChangeShapeType="1"/>
          </xdr:cNvSpPr>
        </xdr:nvSpPr>
        <xdr:spPr bwMode="auto">
          <a:xfrm flipH="1">
            <a:off x="2057479" y="1404121"/>
            <a:ext cx="1826" cy="25936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13">
            <a:extLst>
              <a:ext uri="{FF2B5EF4-FFF2-40B4-BE49-F238E27FC236}">
                <a16:creationId xmlns:a16="http://schemas.microsoft.com/office/drawing/2014/main" id="{F2414773-8D9D-44B3-86EE-9A2DD235F37A}"/>
              </a:ext>
            </a:extLst>
          </xdr:cNvPr>
          <xdr:cNvSpPr>
            <a:spLocks noChangeShapeType="1"/>
          </xdr:cNvSpPr>
        </xdr:nvSpPr>
        <xdr:spPr bwMode="auto">
          <a:xfrm flipV="1">
            <a:off x="1793301" y="1414820"/>
            <a:ext cx="541547" cy="2345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14">
            <a:extLst>
              <a:ext uri="{FF2B5EF4-FFF2-40B4-BE49-F238E27FC236}">
                <a16:creationId xmlns:a16="http://schemas.microsoft.com/office/drawing/2014/main" id="{A6CB1253-D234-49F1-97C5-D707EC52521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797364" y="1401267"/>
            <a:ext cx="547689" cy="26138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Freeform 15">
            <a:extLst>
              <a:ext uri="{FF2B5EF4-FFF2-40B4-BE49-F238E27FC236}">
                <a16:creationId xmlns:a16="http://schemas.microsoft.com/office/drawing/2014/main" id="{1CB7DC80-CABC-436E-932F-9C857043AECD}"/>
              </a:ext>
            </a:extLst>
          </xdr:cNvPr>
          <xdr:cNvSpPr>
            <a:spLocks noChangeArrowheads="1"/>
          </xdr:cNvSpPr>
        </xdr:nvSpPr>
        <xdr:spPr bwMode="auto">
          <a:xfrm>
            <a:off x="2059719" y="1405890"/>
            <a:ext cx="278532" cy="246562"/>
          </a:xfrm>
          <a:custGeom>
            <a:avLst/>
            <a:gdLst>
              <a:gd name="T0" fmla="*/ 0 w 16"/>
              <a:gd name="T1" fmla="*/ 2147483646 h 51"/>
              <a:gd name="T2" fmla="*/ 2147483646 w 16"/>
              <a:gd name="T3" fmla="*/ 0 h 51"/>
              <a:gd name="T4" fmla="*/ 2147483646 w 16"/>
              <a:gd name="T5" fmla="*/ 2147483646 h 51"/>
              <a:gd name="T6" fmla="*/ 0 60000 65536"/>
              <a:gd name="T7" fmla="*/ 0 60000 65536"/>
              <a:gd name="T8" fmla="*/ 0 60000 65536"/>
              <a:gd name="T9" fmla="*/ 0 w 16"/>
              <a:gd name="T10" fmla="*/ 0 h 51"/>
              <a:gd name="T11" fmla="*/ 16 w 16"/>
              <a:gd name="T12" fmla="*/ 51 h 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" h="51">
                <a:moveTo>
                  <a:pt x="0" y="51"/>
                </a:moveTo>
                <a:lnTo>
                  <a:pt x="7" y="0"/>
                </a:lnTo>
                <a:lnTo>
                  <a:pt x="16" y="51"/>
                </a:lnTo>
              </a:path>
            </a:pathLst>
          </a:custGeom>
          <a:noFill/>
          <a:ln w="936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68873</xdr:colOff>
      <xdr:row>1</xdr:row>
      <xdr:rowOff>400050</xdr:rowOff>
    </xdr:from>
    <xdr:to>
      <xdr:col>4</xdr:col>
      <xdr:colOff>68873</xdr:colOff>
      <xdr:row>1</xdr:row>
      <xdr:rowOff>400050</xdr:rowOff>
    </xdr:to>
    <xdr:cxnSp macro="">
      <xdr:nvCxnSpPr>
        <xdr:cNvPr id="48" name="Łącznik prosty 47">
          <a:extLst>
            <a:ext uri="{FF2B5EF4-FFF2-40B4-BE49-F238E27FC236}">
              <a16:creationId xmlns:a16="http://schemas.microsoft.com/office/drawing/2014/main" id="{A507A6A5-654A-4954-BFFC-A9F09CC27062}"/>
            </a:ext>
          </a:extLst>
        </xdr:cNvPr>
        <xdr:cNvCxnSpPr/>
      </xdr:nvCxnSpPr>
      <xdr:spPr>
        <a:xfrm>
          <a:off x="10584473" y="29317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400050</xdr:rowOff>
    </xdr:from>
    <xdr:to>
      <xdr:col>4</xdr:col>
      <xdr:colOff>68873</xdr:colOff>
      <xdr:row>1</xdr:row>
      <xdr:rowOff>400050</xdr:rowOff>
    </xdr:to>
    <xdr:cxnSp macro="">
      <xdr:nvCxnSpPr>
        <xdr:cNvPr id="49" name="Łącznik prosty 48">
          <a:extLst>
            <a:ext uri="{FF2B5EF4-FFF2-40B4-BE49-F238E27FC236}">
              <a16:creationId xmlns:a16="http://schemas.microsoft.com/office/drawing/2014/main" id="{ED828F62-7BEC-4F46-84A7-98D983B851E0}"/>
            </a:ext>
          </a:extLst>
        </xdr:cNvPr>
        <xdr:cNvCxnSpPr/>
      </xdr:nvCxnSpPr>
      <xdr:spPr>
        <a:xfrm>
          <a:off x="10584473" y="29317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400050</xdr:rowOff>
    </xdr:from>
    <xdr:to>
      <xdr:col>4</xdr:col>
      <xdr:colOff>68873</xdr:colOff>
      <xdr:row>1</xdr:row>
      <xdr:rowOff>400050</xdr:rowOff>
    </xdr:to>
    <xdr:cxnSp macro="">
      <xdr:nvCxnSpPr>
        <xdr:cNvPr id="50" name="Łącznik prosty 49">
          <a:extLst>
            <a:ext uri="{FF2B5EF4-FFF2-40B4-BE49-F238E27FC236}">
              <a16:creationId xmlns:a16="http://schemas.microsoft.com/office/drawing/2014/main" id="{53CE5C4C-6BA6-4F34-8BC6-432D8546BBDB}"/>
            </a:ext>
          </a:extLst>
        </xdr:cNvPr>
        <xdr:cNvCxnSpPr/>
      </xdr:nvCxnSpPr>
      <xdr:spPr>
        <a:xfrm>
          <a:off x="10584473" y="29317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400050</xdr:rowOff>
    </xdr:from>
    <xdr:to>
      <xdr:col>4</xdr:col>
      <xdr:colOff>68873</xdr:colOff>
      <xdr:row>1</xdr:row>
      <xdr:rowOff>400050</xdr:rowOff>
    </xdr:to>
    <xdr:cxnSp macro="">
      <xdr:nvCxnSpPr>
        <xdr:cNvPr id="51" name="Łącznik prosty 50">
          <a:extLst>
            <a:ext uri="{FF2B5EF4-FFF2-40B4-BE49-F238E27FC236}">
              <a16:creationId xmlns:a16="http://schemas.microsoft.com/office/drawing/2014/main" id="{9D6E05E1-8077-4BFD-AE33-4DF6071C46C4}"/>
            </a:ext>
          </a:extLst>
        </xdr:cNvPr>
        <xdr:cNvCxnSpPr/>
      </xdr:nvCxnSpPr>
      <xdr:spPr>
        <a:xfrm>
          <a:off x="10584473" y="29317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400050</xdr:rowOff>
    </xdr:from>
    <xdr:to>
      <xdr:col>4</xdr:col>
      <xdr:colOff>68873</xdr:colOff>
      <xdr:row>1</xdr:row>
      <xdr:rowOff>400050</xdr:rowOff>
    </xdr:to>
    <xdr:cxnSp macro="">
      <xdr:nvCxnSpPr>
        <xdr:cNvPr id="52" name="Łącznik prosty 51">
          <a:extLst>
            <a:ext uri="{FF2B5EF4-FFF2-40B4-BE49-F238E27FC236}">
              <a16:creationId xmlns:a16="http://schemas.microsoft.com/office/drawing/2014/main" id="{E60446E6-5976-4FBE-99D1-0A8D57F4931E}"/>
            </a:ext>
          </a:extLst>
        </xdr:cNvPr>
        <xdr:cNvCxnSpPr/>
      </xdr:nvCxnSpPr>
      <xdr:spPr>
        <a:xfrm>
          <a:off x="10584473" y="29317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400050</xdr:rowOff>
    </xdr:from>
    <xdr:to>
      <xdr:col>4</xdr:col>
      <xdr:colOff>68873</xdr:colOff>
      <xdr:row>1</xdr:row>
      <xdr:rowOff>400050</xdr:rowOff>
    </xdr:to>
    <xdr:cxnSp macro="">
      <xdr:nvCxnSpPr>
        <xdr:cNvPr id="53" name="Łącznik prosty 52">
          <a:extLst>
            <a:ext uri="{FF2B5EF4-FFF2-40B4-BE49-F238E27FC236}">
              <a16:creationId xmlns:a16="http://schemas.microsoft.com/office/drawing/2014/main" id="{F2084C70-BCEC-4144-8943-8B74D349636B}"/>
            </a:ext>
          </a:extLst>
        </xdr:cNvPr>
        <xdr:cNvCxnSpPr/>
      </xdr:nvCxnSpPr>
      <xdr:spPr>
        <a:xfrm>
          <a:off x="10584473" y="29317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400050</xdr:rowOff>
    </xdr:from>
    <xdr:to>
      <xdr:col>4</xdr:col>
      <xdr:colOff>68873</xdr:colOff>
      <xdr:row>1</xdr:row>
      <xdr:rowOff>400050</xdr:rowOff>
    </xdr:to>
    <xdr:cxnSp macro="">
      <xdr:nvCxnSpPr>
        <xdr:cNvPr id="54" name="Łącznik prosty 53">
          <a:extLst>
            <a:ext uri="{FF2B5EF4-FFF2-40B4-BE49-F238E27FC236}">
              <a16:creationId xmlns:a16="http://schemas.microsoft.com/office/drawing/2014/main" id="{F6406EA1-6581-4F6D-BC0A-833B23C02E6C}"/>
            </a:ext>
          </a:extLst>
        </xdr:cNvPr>
        <xdr:cNvCxnSpPr/>
      </xdr:nvCxnSpPr>
      <xdr:spPr>
        <a:xfrm>
          <a:off x="10584473" y="29317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400050</xdr:rowOff>
    </xdr:from>
    <xdr:to>
      <xdr:col>4</xdr:col>
      <xdr:colOff>68873</xdr:colOff>
      <xdr:row>1</xdr:row>
      <xdr:rowOff>400050</xdr:rowOff>
    </xdr:to>
    <xdr:cxnSp macro="">
      <xdr:nvCxnSpPr>
        <xdr:cNvPr id="55" name="Łącznik prosty 54">
          <a:extLst>
            <a:ext uri="{FF2B5EF4-FFF2-40B4-BE49-F238E27FC236}">
              <a16:creationId xmlns:a16="http://schemas.microsoft.com/office/drawing/2014/main" id="{59820D80-7025-4B28-8381-ADEC98037416}"/>
            </a:ext>
          </a:extLst>
        </xdr:cNvPr>
        <xdr:cNvCxnSpPr/>
      </xdr:nvCxnSpPr>
      <xdr:spPr>
        <a:xfrm>
          <a:off x="10584473" y="29317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156164</xdr:colOff>
      <xdr:row>1</xdr:row>
      <xdr:rowOff>179512</xdr:rowOff>
    </xdr:from>
    <xdr:to>
      <xdr:col>4</xdr:col>
      <xdr:colOff>675508</xdr:colOff>
      <xdr:row>1</xdr:row>
      <xdr:rowOff>728477</xdr:rowOff>
    </xdr:to>
    <xdr:grpSp>
      <xdr:nvGrpSpPr>
        <xdr:cNvPr id="215" name="Grupa 214">
          <a:extLst>
            <a:ext uri="{FF2B5EF4-FFF2-40B4-BE49-F238E27FC236}">
              <a16:creationId xmlns:a16="http://schemas.microsoft.com/office/drawing/2014/main" id="{2BC141EF-4549-8689-6B1C-93764B9C15AF}"/>
            </a:ext>
          </a:extLst>
        </xdr:cNvPr>
        <xdr:cNvGrpSpPr/>
      </xdr:nvGrpSpPr>
      <xdr:grpSpPr>
        <a:xfrm>
          <a:off x="3896314" y="370012"/>
          <a:ext cx="519344" cy="548965"/>
          <a:chOff x="3825194" y="225232"/>
          <a:chExt cx="519344" cy="548965"/>
        </a:xfrm>
      </xdr:grpSpPr>
      <xdr:sp macro="" textlink="">
        <xdr:nvSpPr>
          <xdr:cNvPr id="56" name="AutoShape 26">
            <a:extLst>
              <a:ext uri="{FF2B5EF4-FFF2-40B4-BE49-F238E27FC236}">
                <a16:creationId xmlns:a16="http://schemas.microsoft.com/office/drawing/2014/main" id="{8C77D86F-577A-4F14-901E-DE5150766018}"/>
              </a:ext>
            </a:extLst>
          </xdr:cNvPr>
          <xdr:cNvSpPr>
            <a:spLocks noChangeArrowheads="1"/>
          </xdr:cNvSpPr>
        </xdr:nvSpPr>
        <xdr:spPr bwMode="auto">
          <a:xfrm>
            <a:off x="3825194" y="225232"/>
            <a:ext cx="519344" cy="548965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" name="Line 27">
            <a:extLst>
              <a:ext uri="{FF2B5EF4-FFF2-40B4-BE49-F238E27FC236}">
                <a16:creationId xmlns:a16="http://schemas.microsoft.com/office/drawing/2014/main" id="{9B1378FA-7289-4324-9338-A33B0BFB22D9}"/>
              </a:ext>
            </a:extLst>
          </xdr:cNvPr>
          <xdr:cNvSpPr>
            <a:spLocks noChangeShapeType="1"/>
          </xdr:cNvSpPr>
        </xdr:nvSpPr>
        <xdr:spPr bwMode="auto">
          <a:xfrm>
            <a:off x="3891869" y="436407"/>
            <a:ext cx="391686" cy="9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Freeform 30">
            <a:extLst>
              <a:ext uri="{FF2B5EF4-FFF2-40B4-BE49-F238E27FC236}">
                <a16:creationId xmlns:a16="http://schemas.microsoft.com/office/drawing/2014/main" id="{9C6D8534-EEF4-47E1-8E52-78F8944854E4}"/>
              </a:ext>
            </a:extLst>
          </xdr:cNvPr>
          <xdr:cNvSpPr>
            <a:spLocks noChangeArrowheads="1"/>
          </xdr:cNvSpPr>
        </xdr:nvSpPr>
        <xdr:spPr bwMode="auto">
          <a:xfrm>
            <a:off x="3891607" y="441458"/>
            <a:ext cx="379289" cy="271756"/>
          </a:xfrm>
          <a:custGeom>
            <a:avLst/>
            <a:gdLst>
              <a:gd name="T0" fmla="*/ 2147483646 w 29"/>
              <a:gd name="T1" fmla="*/ 2147483646 h 45"/>
              <a:gd name="T2" fmla="*/ 0 w 29"/>
              <a:gd name="T3" fmla="*/ 2147483646 h 45"/>
              <a:gd name="T4" fmla="*/ 2147483646 w 29"/>
              <a:gd name="T5" fmla="*/ 0 h 45"/>
              <a:gd name="T6" fmla="*/ 0 60000 65536"/>
              <a:gd name="T7" fmla="*/ 0 60000 65536"/>
              <a:gd name="T8" fmla="*/ 0 60000 65536"/>
              <a:gd name="T9" fmla="*/ 0 w 29"/>
              <a:gd name="T10" fmla="*/ 0 h 45"/>
              <a:gd name="T11" fmla="*/ 29 w 29"/>
              <a:gd name="T12" fmla="*/ 45 h 4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9" h="45">
                <a:moveTo>
                  <a:pt x="29" y="45"/>
                </a:moveTo>
                <a:lnTo>
                  <a:pt x="0" y="15"/>
                </a:lnTo>
                <a:lnTo>
                  <a:pt x="29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Freeform 31">
            <a:extLst>
              <a:ext uri="{FF2B5EF4-FFF2-40B4-BE49-F238E27FC236}">
                <a16:creationId xmlns:a16="http://schemas.microsoft.com/office/drawing/2014/main" id="{57AD1FC8-5D3B-4B18-9F8F-286FDFC8902D}"/>
              </a:ext>
            </a:extLst>
          </xdr:cNvPr>
          <xdr:cNvSpPr>
            <a:spLocks noChangeArrowheads="1"/>
          </xdr:cNvSpPr>
        </xdr:nvSpPr>
        <xdr:spPr bwMode="auto">
          <a:xfrm>
            <a:off x="3897311" y="297704"/>
            <a:ext cx="387844" cy="135200"/>
          </a:xfrm>
          <a:custGeom>
            <a:avLst/>
            <a:gdLst>
              <a:gd name="T0" fmla="*/ 0 w 14"/>
              <a:gd name="T1" fmla="*/ 2147483646 h 32"/>
              <a:gd name="T2" fmla="*/ 2147483646 w 14"/>
              <a:gd name="T3" fmla="*/ 0 h 32"/>
              <a:gd name="T4" fmla="*/ 2147483646 w 14"/>
              <a:gd name="T5" fmla="*/ 2147483646 h 32"/>
              <a:gd name="T6" fmla="*/ 0 60000 65536"/>
              <a:gd name="T7" fmla="*/ 0 60000 65536"/>
              <a:gd name="T8" fmla="*/ 0 60000 65536"/>
              <a:gd name="T9" fmla="*/ 0 w 14"/>
              <a:gd name="T10" fmla="*/ 0 h 32"/>
              <a:gd name="T11" fmla="*/ 14 w 14"/>
              <a:gd name="T12" fmla="*/ 32 h 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32">
                <a:moveTo>
                  <a:pt x="0" y="32"/>
                </a:moveTo>
                <a:lnTo>
                  <a:pt x="6" y="0"/>
                </a:lnTo>
                <a:lnTo>
                  <a:pt x="14" y="32"/>
                </a:lnTo>
              </a:path>
            </a:pathLst>
          </a:custGeom>
          <a:noFill/>
          <a:ln w="936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68873</xdr:colOff>
      <xdr:row>1</xdr:row>
      <xdr:rowOff>759619</xdr:rowOff>
    </xdr:from>
    <xdr:to>
      <xdr:col>4</xdr:col>
      <xdr:colOff>68873</xdr:colOff>
      <xdr:row>1</xdr:row>
      <xdr:rowOff>759619</xdr:rowOff>
    </xdr:to>
    <xdr:cxnSp macro="">
      <xdr:nvCxnSpPr>
        <xdr:cNvPr id="60" name="Łącznik prosty 59">
          <a:extLst>
            <a:ext uri="{FF2B5EF4-FFF2-40B4-BE49-F238E27FC236}">
              <a16:creationId xmlns:a16="http://schemas.microsoft.com/office/drawing/2014/main" id="{8A4CBE64-40B4-44E2-87FA-8E27177CF68F}"/>
            </a:ext>
          </a:extLst>
        </xdr:cNvPr>
        <xdr:cNvCxnSpPr/>
      </xdr:nvCxnSpPr>
      <xdr:spPr>
        <a:xfrm>
          <a:off x="10584473" y="29601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759619</xdr:rowOff>
    </xdr:from>
    <xdr:to>
      <xdr:col>4</xdr:col>
      <xdr:colOff>68873</xdr:colOff>
      <xdr:row>1</xdr:row>
      <xdr:rowOff>759619</xdr:rowOff>
    </xdr:to>
    <xdr:cxnSp macro="">
      <xdr:nvCxnSpPr>
        <xdr:cNvPr id="61" name="Łącznik prosty 60">
          <a:extLst>
            <a:ext uri="{FF2B5EF4-FFF2-40B4-BE49-F238E27FC236}">
              <a16:creationId xmlns:a16="http://schemas.microsoft.com/office/drawing/2014/main" id="{77A00C57-19D3-4F5B-9071-7651EFDA2DC2}"/>
            </a:ext>
          </a:extLst>
        </xdr:cNvPr>
        <xdr:cNvCxnSpPr/>
      </xdr:nvCxnSpPr>
      <xdr:spPr>
        <a:xfrm>
          <a:off x="10584473" y="29601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759619</xdr:rowOff>
    </xdr:from>
    <xdr:to>
      <xdr:col>4</xdr:col>
      <xdr:colOff>68873</xdr:colOff>
      <xdr:row>1</xdr:row>
      <xdr:rowOff>759619</xdr:rowOff>
    </xdr:to>
    <xdr:cxnSp macro="">
      <xdr:nvCxnSpPr>
        <xdr:cNvPr id="62" name="Łącznik prosty 61">
          <a:extLst>
            <a:ext uri="{FF2B5EF4-FFF2-40B4-BE49-F238E27FC236}">
              <a16:creationId xmlns:a16="http://schemas.microsoft.com/office/drawing/2014/main" id="{68BFF13E-958D-4B3C-8531-912AD744095D}"/>
            </a:ext>
          </a:extLst>
        </xdr:cNvPr>
        <xdr:cNvCxnSpPr/>
      </xdr:nvCxnSpPr>
      <xdr:spPr>
        <a:xfrm>
          <a:off x="10584473" y="29601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759619</xdr:rowOff>
    </xdr:from>
    <xdr:to>
      <xdr:col>4</xdr:col>
      <xdr:colOff>68873</xdr:colOff>
      <xdr:row>1</xdr:row>
      <xdr:rowOff>759619</xdr:rowOff>
    </xdr:to>
    <xdr:cxnSp macro="">
      <xdr:nvCxnSpPr>
        <xdr:cNvPr id="63" name="Łącznik prosty 62">
          <a:extLst>
            <a:ext uri="{FF2B5EF4-FFF2-40B4-BE49-F238E27FC236}">
              <a16:creationId xmlns:a16="http://schemas.microsoft.com/office/drawing/2014/main" id="{F40FE0D1-529A-4963-ACD0-C788195B7CAF}"/>
            </a:ext>
          </a:extLst>
        </xdr:cNvPr>
        <xdr:cNvCxnSpPr/>
      </xdr:nvCxnSpPr>
      <xdr:spPr>
        <a:xfrm>
          <a:off x="10584473" y="29601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759619</xdr:rowOff>
    </xdr:from>
    <xdr:to>
      <xdr:col>4</xdr:col>
      <xdr:colOff>68873</xdr:colOff>
      <xdr:row>1</xdr:row>
      <xdr:rowOff>759619</xdr:rowOff>
    </xdr:to>
    <xdr:cxnSp macro="">
      <xdr:nvCxnSpPr>
        <xdr:cNvPr id="64" name="Łącznik prosty 63">
          <a:extLst>
            <a:ext uri="{FF2B5EF4-FFF2-40B4-BE49-F238E27FC236}">
              <a16:creationId xmlns:a16="http://schemas.microsoft.com/office/drawing/2014/main" id="{0C360465-A5DF-46FD-A039-8A5C546AF34A}"/>
            </a:ext>
          </a:extLst>
        </xdr:cNvPr>
        <xdr:cNvCxnSpPr/>
      </xdr:nvCxnSpPr>
      <xdr:spPr>
        <a:xfrm>
          <a:off x="10584473" y="29601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68873</xdr:colOff>
      <xdr:row>1</xdr:row>
      <xdr:rowOff>759619</xdr:rowOff>
    </xdr:from>
    <xdr:to>
      <xdr:col>4</xdr:col>
      <xdr:colOff>68873</xdr:colOff>
      <xdr:row>1</xdr:row>
      <xdr:rowOff>759619</xdr:rowOff>
    </xdr:to>
    <xdr:cxnSp macro="">
      <xdr:nvCxnSpPr>
        <xdr:cNvPr id="65" name="Łącznik prosty 64">
          <a:extLst>
            <a:ext uri="{FF2B5EF4-FFF2-40B4-BE49-F238E27FC236}">
              <a16:creationId xmlns:a16="http://schemas.microsoft.com/office/drawing/2014/main" id="{1278817D-84EF-483B-B3D8-93ECA78F4949}"/>
            </a:ext>
          </a:extLst>
        </xdr:cNvPr>
        <xdr:cNvCxnSpPr/>
      </xdr:nvCxnSpPr>
      <xdr:spPr>
        <a:xfrm>
          <a:off x="10584473" y="29601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400050</xdr:rowOff>
    </xdr:from>
    <xdr:to>
      <xdr:col>1</xdr:col>
      <xdr:colOff>68873</xdr:colOff>
      <xdr:row>3</xdr:row>
      <xdr:rowOff>400050</xdr:rowOff>
    </xdr:to>
    <xdr:cxnSp macro="">
      <xdr:nvCxnSpPr>
        <xdr:cNvPr id="66" name="Łącznik prosty 65">
          <a:extLst>
            <a:ext uri="{FF2B5EF4-FFF2-40B4-BE49-F238E27FC236}">
              <a16:creationId xmlns:a16="http://schemas.microsoft.com/office/drawing/2014/main" id="{F1CCBAF0-0561-4CDA-A4F7-63B754CCB9E0}"/>
            </a:ext>
          </a:extLst>
        </xdr:cNvPr>
        <xdr:cNvCxnSpPr/>
      </xdr:nvCxnSpPr>
      <xdr:spPr>
        <a:xfrm>
          <a:off x="10584473" y="9429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400050</xdr:rowOff>
    </xdr:from>
    <xdr:to>
      <xdr:col>1</xdr:col>
      <xdr:colOff>68873</xdr:colOff>
      <xdr:row>3</xdr:row>
      <xdr:rowOff>400050</xdr:rowOff>
    </xdr:to>
    <xdr:cxnSp macro="">
      <xdr:nvCxnSpPr>
        <xdr:cNvPr id="67" name="Łącznik prosty 66">
          <a:extLst>
            <a:ext uri="{FF2B5EF4-FFF2-40B4-BE49-F238E27FC236}">
              <a16:creationId xmlns:a16="http://schemas.microsoft.com/office/drawing/2014/main" id="{03FAE4F0-CC37-4CAB-8C0A-C0A4B2A8C768}"/>
            </a:ext>
          </a:extLst>
        </xdr:cNvPr>
        <xdr:cNvCxnSpPr/>
      </xdr:nvCxnSpPr>
      <xdr:spPr>
        <a:xfrm>
          <a:off x="10584473" y="9429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759619</xdr:rowOff>
    </xdr:from>
    <xdr:to>
      <xdr:col>1</xdr:col>
      <xdr:colOff>68873</xdr:colOff>
      <xdr:row>3</xdr:row>
      <xdr:rowOff>759619</xdr:rowOff>
    </xdr:to>
    <xdr:cxnSp macro="">
      <xdr:nvCxnSpPr>
        <xdr:cNvPr id="68" name="Łącznik prosty 67">
          <a:extLst>
            <a:ext uri="{FF2B5EF4-FFF2-40B4-BE49-F238E27FC236}">
              <a16:creationId xmlns:a16="http://schemas.microsoft.com/office/drawing/2014/main" id="{9857CA29-B867-4F77-ABA7-FF24ECEAB317}"/>
            </a:ext>
          </a:extLst>
        </xdr:cNvPr>
        <xdr:cNvCxnSpPr/>
      </xdr:nvCxnSpPr>
      <xdr:spPr>
        <a:xfrm>
          <a:off x="10584473" y="9713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400050</xdr:rowOff>
    </xdr:from>
    <xdr:to>
      <xdr:col>1</xdr:col>
      <xdr:colOff>68873</xdr:colOff>
      <xdr:row>3</xdr:row>
      <xdr:rowOff>400050</xdr:rowOff>
    </xdr:to>
    <xdr:cxnSp macro="">
      <xdr:nvCxnSpPr>
        <xdr:cNvPr id="69" name="Łącznik prosty 68">
          <a:extLst>
            <a:ext uri="{FF2B5EF4-FFF2-40B4-BE49-F238E27FC236}">
              <a16:creationId xmlns:a16="http://schemas.microsoft.com/office/drawing/2014/main" id="{5494C652-E2B1-4428-9853-EFC15E35E4D9}"/>
            </a:ext>
          </a:extLst>
        </xdr:cNvPr>
        <xdr:cNvCxnSpPr/>
      </xdr:nvCxnSpPr>
      <xdr:spPr>
        <a:xfrm>
          <a:off x="10584473" y="9429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400050</xdr:rowOff>
    </xdr:from>
    <xdr:to>
      <xdr:col>1</xdr:col>
      <xdr:colOff>68873</xdr:colOff>
      <xdr:row>3</xdr:row>
      <xdr:rowOff>400050</xdr:rowOff>
    </xdr:to>
    <xdr:cxnSp macro="">
      <xdr:nvCxnSpPr>
        <xdr:cNvPr id="70" name="Łącznik prosty 69">
          <a:extLst>
            <a:ext uri="{FF2B5EF4-FFF2-40B4-BE49-F238E27FC236}">
              <a16:creationId xmlns:a16="http://schemas.microsoft.com/office/drawing/2014/main" id="{6D792532-62B9-4858-A8DB-A453DFA894BF}"/>
            </a:ext>
          </a:extLst>
        </xdr:cNvPr>
        <xdr:cNvCxnSpPr/>
      </xdr:nvCxnSpPr>
      <xdr:spPr>
        <a:xfrm>
          <a:off x="10584473" y="9429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759619</xdr:rowOff>
    </xdr:from>
    <xdr:to>
      <xdr:col>1</xdr:col>
      <xdr:colOff>68873</xdr:colOff>
      <xdr:row>3</xdr:row>
      <xdr:rowOff>759619</xdr:rowOff>
    </xdr:to>
    <xdr:cxnSp macro="">
      <xdr:nvCxnSpPr>
        <xdr:cNvPr id="71" name="Łącznik prosty 70">
          <a:extLst>
            <a:ext uri="{FF2B5EF4-FFF2-40B4-BE49-F238E27FC236}">
              <a16:creationId xmlns:a16="http://schemas.microsoft.com/office/drawing/2014/main" id="{F4A8164F-13EE-44AE-9B11-2FD34E529D28}"/>
            </a:ext>
          </a:extLst>
        </xdr:cNvPr>
        <xdr:cNvCxnSpPr/>
      </xdr:nvCxnSpPr>
      <xdr:spPr>
        <a:xfrm>
          <a:off x="10584473" y="9713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759619</xdr:rowOff>
    </xdr:from>
    <xdr:to>
      <xdr:col>1</xdr:col>
      <xdr:colOff>68873</xdr:colOff>
      <xdr:row>3</xdr:row>
      <xdr:rowOff>759619</xdr:rowOff>
    </xdr:to>
    <xdr:cxnSp macro="">
      <xdr:nvCxnSpPr>
        <xdr:cNvPr id="72" name="Łącznik prosty 71">
          <a:extLst>
            <a:ext uri="{FF2B5EF4-FFF2-40B4-BE49-F238E27FC236}">
              <a16:creationId xmlns:a16="http://schemas.microsoft.com/office/drawing/2014/main" id="{00E133C9-91BE-4E0B-8378-61FA51A1BFA9}"/>
            </a:ext>
          </a:extLst>
        </xdr:cNvPr>
        <xdr:cNvCxnSpPr/>
      </xdr:nvCxnSpPr>
      <xdr:spPr>
        <a:xfrm>
          <a:off x="10584473" y="9713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400050</xdr:rowOff>
    </xdr:from>
    <xdr:to>
      <xdr:col>1</xdr:col>
      <xdr:colOff>68873</xdr:colOff>
      <xdr:row>3</xdr:row>
      <xdr:rowOff>400050</xdr:rowOff>
    </xdr:to>
    <xdr:cxnSp macro="">
      <xdr:nvCxnSpPr>
        <xdr:cNvPr id="73" name="Łącznik prosty 72">
          <a:extLst>
            <a:ext uri="{FF2B5EF4-FFF2-40B4-BE49-F238E27FC236}">
              <a16:creationId xmlns:a16="http://schemas.microsoft.com/office/drawing/2014/main" id="{98C6D8B3-0331-4E1E-A5B7-C424011D2133}"/>
            </a:ext>
          </a:extLst>
        </xdr:cNvPr>
        <xdr:cNvCxnSpPr/>
      </xdr:nvCxnSpPr>
      <xdr:spPr>
        <a:xfrm>
          <a:off x="10584473" y="9429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400050</xdr:rowOff>
    </xdr:from>
    <xdr:to>
      <xdr:col>1</xdr:col>
      <xdr:colOff>68873</xdr:colOff>
      <xdr:row>3</xdr:row>
      <xdr:rowOff>400050</xdr:rowOff>
    </xdr:to>
    <xdr:cxnSp macro="">
      <xdr:nvCxnSpPr>
        <xdr:cNvPr id="74" name="Łącznik prosty 73">
          <a:extLst>
            <a:ext uri="{FF2B5EF4-FFF2-40B4-BE49-F238E27FC236}">
              <a16:creationId xmlns:a16="http://schemas.microsoft.com/office/drawing/2014/main" id="{D53501D5-1BFE-4E92-AA67-4CD36B0A5722}"/>
            </a:ext>
          </a:extLst>
        </xdr:cNvPr>
        <xdr:cNvCxnSpPr/>
      </xdr:nvCxnSpPr>
      <xdr:spPr>
        <a:xfrm>
          <a:off x="10584473" y="9429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759619</xdr:rowOff>
    </xdr:from>
    <xdr:to>
      <xdr:col>1</xdr:col>
      <xdr:colOff>68873</xdr:colOff>
      <xdr:row>3</xdr:row>
      <xdr:rowOff>759619</xdr:rowOff>
    </xdr:to>
    <xdr:cxnSp macro="">
      <xdr:nvCxnSpPr>
        <xdr:cNvPr id="75" name="Łącznik prosty 74">
          <a:extLst>
            <a:ext uri="{FF2B5EF4-FFF2-40B4-BE49-F238E27FC236}">
              <a16:creationId xmlns:a16="http://schemas.microsoft.com/office/drawing/2014/main" id="{E48CDA8F-DCAB-4038-9F22-3DCA6E7CE5AA}"/>
            </a:ext>
          </a:extLst>
        </xdr:cNvPr>
        <xdr:cNvCxnSpPr/>
      </xdr:nvCxnSpPr>
      <xdr:spPr>
        <a:xfrm>
          <a:off x="10584473" y="9713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400050</xdr:rowOff>
    </xdr:from>
    <xdr:to>
      <xdr:col>1</xdr:col>
      <xdr:colOff>68873</xdr:colOff>
      <xdr:row>3</xdr:row>
      <xdr:rowOff>400050</xdr:rowOff>
    </xdr:to>
    <xdr:cxnSp macro="">
      <xdr:nvCxnSpPr>
        <xdr:cNvPr id="76" name="Łącznik prosty 75">
          <a:extLst>
            <a:ext uri="{FF2B5EF4-FFF2-40B4-BE49-F238E27FC236}">
              <a16:creationId xmlns:a16="http://schemas.microsoft.com/office/drawing/2014/main" id="{77B0452A-C57D-498F-830D-E172553916A2}"/>
            </a:ext>
          </a:extLst>
        </xdr:cNvPr>
        <xdr:cNvCxnSpPr/>
      </xdr:nvCxnSpPr>
      <xdr:spPr>
        <a:xfrm>
          <a:off x="10584473" y="9429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400050</xdr:rowOff>
    </xdr:from>
    <xdr:to>
      <xdr:col>1</xdr:col>
      <xdr:colOff>68873</xdr:colOff>
      <xdr:row>3</xdr:row>
      <xdr:rowOff>400050</xdr:rowOff>
    </xdr:to>
    <xdr:cxnSp macro="">
      <xdr:nvCxnSpPr>
        <xdr:cNvPr id="77" name="Łącznik prosty 76">
          <a:extLst>
            <a:ext uri="{FF2B5EF4-FFF2-40B4-BE49-F238E27FC236}">
              <a16:creationId xmlns:a16="http://schemas.microsoft.com/office/drawing/2014/main" id="{708E4A3E-2942-4C48-A3BE-F82B400C3738}"/>
            </a:ext>
          </a:extLst>
        </xdr:cNvPr>
        <xdr:cNvCxnSpPr/>
      </xdr:nvCxnSpPr>
      <xdr:spPr>
        <a:xfrm>
          <a:off x="10584473" y="9429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759619</xdr:rowOff>
    </xdr:from>
    <xdr:to>
      <xdr:col>1</xdr:col>
      <xdr:colOff>68873</xdr:colOff>
      <xdr:row>3</xdr:row>
      <xdr:rowOff>759619</xdr:rowOff>
    </xdr:to>
    <xdr:cxnSp macro="">
      <xdr:nvCxnSpPr>
        <xdr:cNvPr id="78" name="Łącznik prosty 77">
          <a:extLst>
            <a:ext uri="{FF2B5EF4-FFF2-40B4-BE49-F238E27FC236}">
              <a16:creationId xmlns:a16="http://schemas.microsoft.com/office/drawing/2014/main" id="{DC582BB1-620B-41BA-97E7-A947ECAC935A}"/>
            </a:ext>
          </a:extLst>
        </xdr:cNvPr>
        <xdr:cNvCxnSpPr/>
      </xdr:nvCxnSpPr>
      <xdr:spPr>
        <a:xfrm>
          <a:off x="10584473" y="9713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3</xdr:row>
      <xdr:rowOff>759619</xdr:rowOff>
    </xdr:from>
    <xdr:to>
      <xdr:col>1</xdr:col>
      <xdr:colOff>68873</xdr:colOff>
      <xdr:row>3</xdr:row>
      <xdr:rowOff>759619</xdr:rowOff>
    </xdr:to>
    <xdr:cxnSp macro="">
      <xdr:nvCxnSpPr>
        <xdr:cNvPr id="79" name="Łącznik prosty 78">
          <a:extLst>
            <a:ext uri="{FF2B5EF4-FFF2-40B4-BE49-F238E27FC236}">
              <a16:creationId xmlns:a16="http://schemas.microsoft.com/office/drawing/2014/main" id="{7D74FD4E-032B-4D07-B56F-85A3D599BD76}"/>
            </a:ext>
          </a:extLst>
        </xdr:cNvPr>
        <xdr:cNvCxnSpPr/>
      </xdr:nvCxnSpPr>
      <xdr:spPr>
        <a:xfrm>
          <a:off x="10584473" y="9713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192637</xdr:colOff>
      <xdr:row>3</xdr:row>
      <xdr:rowOff>132631</xdr:rowOff>
    </xdr:from>
    <xdr:to>
      <xdr:col>1</xdr:col>
      <xdr:colOff>621262</xdr:colOff>
      <xdr:row>3</xdr:row>
      <xdr:rowOff>608881</xdr:rowOff>
    </xdr:to>
    <xdr:grpSp>
      <xdr:nvGrpSpPr>
        <xdr:cNvPr id="219" name="Grupa 218">
          <a:extLst>
            <a:ext uri="{FF2B5EF4-FFF2-40B4-BE49-F238E27FC236}">
              <a16:creationId xmlns:a16="http://schemas.microsoft.com/office/drawing/2014/main" id="{5D30F58A-135B-BA51-09E3-A4512471F183}"/>
            </a:ext>
          </a:extLst>
        </xdr:cNvPr>
        <xdr:cNvGrpSpPr/>
      </xdr:nvGrpSpPr>
      <xdr:grpSpPr>
        <a:xfrm>
          <a:off x="802237" y="2120181"/>
          <a:ext cx="428625" cy="476250"/>
          <a:chOff x="2928217" y="2087161"/>
          <a:chExt cx="428625" cy="476250"/>
        </a:xfrm>
      </xdr:grpSpPr>
      <xdr:grpSp>
        <xdr:nvGrpSpPr>
          <xdr:cNvPr id="218" name="Grupa 217">
            <a:extLst>
              <a:ext uri="{FF2B5EF4-FFF2-40B4-BE49-F238E27FC236}">
                <a16:creationId xmlns:a16="http://schemas.microsoft.com/office/drawing/2014/main" id="{FE4FE032-B709-F67C-2297-868C0790F46B}"/>
              </a:ext>
            </a:extLst>
          </xdr:cNvPr>
          <xdr:cNvGrpSpPr/>
        </xdr:nvGrpSpPr>
        <xdr:grpSpPr>
          <a:xfrm>
            <a:off x="2928217" y="2087161"/>
            <a:ext cx="428625" cy="476250"/>
            <a:chOff x="714607" y="2075731"/>
            <a:chExt cx="428625" cy="476250"/>
          </a:xfrm>
        </xdr:grpSpPr>
        <xdr:sp macro="" textlink="">
          <xdr:nvSpPr>
            <xdr:cNvPr id="80" name="AutoShape 11">
              <a:extLst>
                <a:ext uri="{FF2B5EF4-FFF2-40B4-BE49-F238E27FC236}">
                  <a16:creationId xmlns:a16="http://schemas.microsoft.com/office/drawing/2014/main" id="{93726E08-B9B5-48BB-9121-BAD1417871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14607" y="2075731"/>
              <a:ext cx="428625" cy="476250"/>
            </a:xfrm>
            <a:prstGeom prst="bevel">
              <a:avLst>
                <a:gd name="adj" fmla="val 12500"/>
              </a:avLst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2" name="Line 13">
              <a:extLst>
                <a:ext uri="{FF2B5EF4-FFF2-40B4-BE49-F238E27FC236}">
                  <a16:creationId xmlns:a16="http://schemas.microsoft.com/office/drawing/2014/main" id="{F31EE271-8303-4FF8-8841-C20BDFDC5FD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2222" y="2122540"/>
              <a:ext cx="320482" cy="37647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" name="Line 14">
              <a:extLst>
                <a:ext uri="{FF2B5EF4-FFF2-40B4-BE49-F238E27FC236}">
                  <a16:creationId xmlns:a16="http://schemas.microsoft.com/office/drawing/2014/main" id="{2DD62145-F056-4885-9CF8-5DE7CB6D41AA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774661" y="2134158"/>
              <a:ext cx="322805" cy="367758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" name="Freeform 15">
              <a:extLst>
                <a:ext uri="{FF2B5EF4-FFF2-40B4-BE49-F238E27FC236}">
                  <a16:creationId xmlns:a16="http://schemas.microsoft.com/office/drawing/2014/main" id="{04330DDE-6C8D-47F8-A8FA-879774D0440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6586" y="2130208"/>
              <a:ext cx="143456" cy="366596"/>
            </a:xfrm>
            <a:custGeom>
              <a:avLst/>
              <a:gdLst>
                <a:gd name="T0" fmla="*/ 0 w 16"/>
                <a:gd name="T1" fmla="*/ 2147483646 h 51"/>
                <a:gd name="T2" fmla="*/ 2147483646 w 16"/>
                <a:gd name="T3" fmla="*/ 0 h 51"/>
                <a:gd name="T4" fmla="*/ 2147483646 w 16"/>
                <a:gd name="T5" fmla="*/ 2147483646 h 51"/>
                <a:gd name="T6" fmla="*/ 0 60000 65536"/>
                <a:gd name="T7" fmla="*/ 0 60000 65536"/>
                <a:gd name="T8" fmla="*/ 0 60000 65536"/>
                <a:gd name="T9" fmla="*/ 0 w 16"/>
                <a:gd name="T10" fmla="*/ 0 h 51"/>
                <a:gd name="T11" fmla="*/ 16 w 16"/>
                <a:gd name="T12" fmla="*/ 51 h 51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6" h="51">
                  <a:moveTo>
                    <a:pt x="0" y="51"/>
                  </a:moveTo>
                  <a:lnTo>
                    <a:pt x="7" y="0"/>
                  </a:lnTo>
                  <a:lnTo>
                    <a:pt x="16" y="51"/>
                  </a:lnTo>
                </a:path>
              </a:pathLst>
            </a:custGeom>
            <a:noFill/>
            <a:ln w="9360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81" name="Line 12">
            <a:extLst>
              <a:ext uri="{FF2B5EF4-FFF2-40B4-BE49-F238E27FC236}">
                <a16:creationId xmlns:a16="http://schemas.microsoft.com/office/drawing/2014/main" id="{E6F6862E-D06D-427E-AEEE-EE0546334276}"/>
              </a:ext>
            </a:extLst>
          </xdr:cNvPr>
          <xdr:cNvSpPr>
            <a:spLocks noChangeShapeType="1"/>
          </xdr:cNvSpPr>
        </xdr:nvSpPr>
        <xdr:spPr bwMode="auto">
          <a:xfrm flipH="1">
            <a:off x="3143738" y="2133600"/>
            <a:ext cx="3322" cy="37774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pl-PL"/>
          </a:p>
        </xdr:txBody>
      </xdr:sp>
    </xdr:grpSp>
    <xdr:clientData/>
  </xdr:twoCellAnchor>
  <xdr:twoCellAnchor>
    <xdr:from>
      <xdr:col>2</xdr:col>
      <xdr:colOff>68873</xdr:colOff>
      <xdr:row>3</xdr:row>
      <xdr:rowOff>400050</xdr:rowOff>
    </xdr:from>
    <xdr:to>
      <xdr:col>2</xdr:col>
      <xdr:colOff>68873</xdr:colOff>
      <xdr:row>3</xdr:row>
      <xdr:rowOff>400050</xdr:rowOff>
    </xdr:to>
    <xdr:cxnSp macro="">
      <xdr:nvCxnSpPr>
        <xdr:cNvPr id="85" name="Łącznik prosty 84">
          <a:extLst>
            <a:ext uri="{FF2B5EF4-FFF2-40B4-BE49-F238E27FC236}">
              <a16:creationId xmlns:a16="http://schemas.microsoft.com/office/drawing/2014/main" id="{96B33F7E-7807-4407-8DC3-CEFCE4EBEB8C}"/>
            </a:ext>
          </a:extLst>
        </xdr:cNvPr>
        <xdr:cNvCxnSpPr/>
      </xdr:nvCxnSpPr>
      <xdr:spPr>
        <a:xfrm>
          <a:off x="10584473" y="279463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400050</xdr:rowOff>
    </xdr:from>
    <xdr:to>
      <xdr:col>2</xdr:col>
      <xdr:colOff>68873</xdr:colOff>
      <xdr:row>3</xdr:row>
      <xdr:rowOff>400050</xdr:rowOff>
    </xdr:to>
    <xdr:cxnSp macro="">
      <xdr:nvCxnSpPr>
        <xdr:cNvPr id="86" name="Łącznik prosty 85">
          <a:extLst>
            <a:ext uri="{FF2B5EF4-FFF2-40B4-BE49-F238E27FC236}">
              <a16:creationId xmlns:a16="http://schemas.microsoft.com/office/drawing/2014/main" id="{130AC1B1-4636-4E82-8710-DE6521D06319}"/>
            </a:ext>
          </a:extLst>
        </xdr:cNvPr>
        <xdr:cNvCxnSpPr/>
      </xdr:nvCxnSpPr>
      <xdr:spPr>
        <a:xfrm>
          <a:off x="10584473" y="279463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400050</xdr:rowOff>
    </xdr:from>
    <xdr:to>
      <xdr:col>2</xdr:col>
      <xdr:colOff>68873</xdr:colOff>
      <xdr:row>3</xdr:row>
      <xdr:rowOff>400050</xdr:rowOff>
    </xdr:to>
    <xdr:cxnSp macro="">
      <xdr:nvCxnSpPr>
        <xdr:cNvPr id="87" name="Łącznik prosty 86">
          <a:extLst>
            <a:ext uri="{FF2B5EF4-FFF2-40B4-BE49-F238E27FC236}">
              <a16:creationId xmlns:a16="http://schemas.microsoft.com/office/drawing/2014/main" id="{6766BA35-2204-43CE-8A62-A89F9D7D7F3D}"/>
            </a:ext>
          </a:extLst>
        </xdr:cNvPr>
        <xdr:cNvCxnSpPr/>
      </xdr:nvCxnSpPr>
      <xdr:spPr>
        <a:xfrm>
          <a:off x="10584473" y="279463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400050</xdr:rowOff>
    </xdr:from>
    <xdr:to>
      <xdr:col>2</xdr:col>
      <xdr:colOff>68873</xdr:colOff>
      <xdr:row>3</xdr:row>
      <xdr:rowOff>400050</xdr:rowOff>
    </xdr:to>
    <xdr:cxnSp macro="">
      <xdr:nvCxnSpPr>
        <xdr:cNvPr id="88" name="Łącznik prosty 87">
          <a:extLst>
            <a:ext uri="{FF2B5EF4-FFF2-40B4-BE49-F238E27FC236}">
              <a16:creationId xmlns:a16="http://schemas.microsoft.com/office/drawing/2014/main" id="{7216CB3D-A3B4-4CD6-8F49-38FA9DDAC893}"/>
            </a:ext>
          </a:extLst>
        </xdr:cNvPr>
        <xdr:cNvCxnSpPr/>
      </xdr:nvCxnSpPr>
      <xdr:spPr>
        <a:xfrm>
          <a:off x="10584473" y="279463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400050</xdr:rowOff>
    </xdr:from>
    <xdr:to>
      <xdr:col>2</xdr:col>
      <xdr:colOff>68873</xdr:colOff>
      <xdr:row>3</xdr:row>
      <xdr:rowOff>400050</xdr:rowOff>
    </xdr:to>
    <xdr:cxnSp macro="">
      <xdr:nvCxnSpPr>
        <xdr:cNvPr id="89" name="Łącznik prosty 88">
          <a:extLst>
            <a:ext uri="{FF2B5EF4-FFF2-40B4-BE49-F238E27FC236}">
              <a16:creationId xmlns:a16="http://schemas.microsoft.com/office/drawing/2014/main" id="{85FACC2E-3B07-4566-A17B-E18F9A7A8E42}"/>
            </a:ext>
          </a:extLst>
        </xdr:cNvPr>
        <xdr:cNvCxnSpPr/>
      </xdr:nvCxnSpPr>
      <xdr:spPr>
        <a:xfrm>
          <a:off x="10584473" y="279463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400050</xdr:rowOff>
    </xdr:from>
    <xdr:to>
      <xdr:col>2</xdr:col>
      <xdr:colOff>68873</xdr:colOff>
      <xdr:row>3</xdr:row>
      <xdr:rowOff>400050</xdr:rowOff>
    </xdr:to>
    <xdr:cxnSp macro="">
      <xdr:nvCxnSpPr>
        <xdr:cNvPr id="90" name="Łącznik prosty 89">
          <a:extLst>
            <a:ext uri="{FF2B5EF4-FFF2-40B4-BE49-F238E27FC236}">
              <a16:creationId xmlns:a16="http://schemas.microsoft.com/office/drawing/2014/main" id="{047CE0D4-C3A6-4645-BE79-1E0BF6B7429A}"/>
            </a:ext>
          </a:extLst>
        </xdr:cNvPr>
        <xdr:cNvCxnSpPr/>
      </xdr:nvCxnSpPr>
      <xdr:spPr>
        <a:xfrm>
          <a:off x="10584473" y="279463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400050</xdr:rowOff>
    </xdr:from>
    <xdr:to>
      <xdr:col>2</xdr:col>
      <xdr:colOff>68873</xdr:colOff>
      <xdr:row>3</xdr:row>
      <xdr:rowOff>400050</xdr:rowOff>
    </xdr:to>
    <xdr:cxnSp macro="">
      <xdr:nvCxnSpPr>
        <xdr:cNvPr id="91" name="Łącznik prosty 90">
          <a:extLst>
            <a:ext uri="{FF2B5EF4-FFF2-40B4-BE49-F238E27FC236}">
              <a16:creationId xmlns:a16="http://schemas.microsoft.com/office/drawing/2014/main" id="{EF704FEB-CDF1-458E-8DAB-79A4BA4A711B}"/>
            </a:ext>
          </a:extLst>
        </xdr:cNvPr>
        <xdr:cNvCxnSpPr/>
      </xdr:nvCxnSpPr>
      <xdr:spPr>
        <a:xfrm>
          <a:off x="10584473" y="279463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400050</xdr:rowOff>
    </xdr:from>
    <xdr:to>
      <xdr:col>2</xdr:col>
      <xdr:colOff>68873</xdr:colOff>
      <xdr:row>3</xdr:row>
      <xdr:rowOff>400050</xdr:rowOff>
    </xdr:to>
    <xdr:cxnSp macro="">
      <xdr:nvCxnSpPr>
        <xdr:cNvPr id="92" name="Łącznik prosty 91">
          <a:extLst>
            <a:ext uri="{FF2B5EF4-FFF2-40B4-BE49-F238E27FC236}">
              <a16:creationId xmlns:a16="http://schemas.microsoft.com/office/drawing/2014/main" id="{0834662F-222E-4D9C-A6A3-454E97F64F67}"/>
            </a:ext>
          </a:extLst>
        </xdr:cNvPr>
        <xdr:cNvCxnSpPr/>
      </xdr:nvCxnSpPr>
      <xdr:spPr>
        <a:xfrm>
          <a:off x="10584473" y="279463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205694</xdr:colOff>
      <xdr:row>3</xdr:row>
      <xdr:rowOff>137602</xdr:rowOff>
    </xdr:from>
    <xdr:to>
      <xdr:col>2</xdr:col>
      <xdr:colOff>725038</xdr:colOff>
      <xdr:row>3</xdr:row>
      <xdr:rowOff>686567</xdr:rowOff>
    </xdr:to>
    <xdr:grpSp>
      <xdr:nvGrpSpPr>
        <xdr:cNvPr id="221" name="Grupa 220">
          <a:extLst>
            <a:ext uri="{FF2B5EF4-FFF2-40B4-BE49-F238E27FC236}">
              <a16:creationId xmlns:a16="http://schemas.microsoft.com/office/drawing/2014/main" id="{0BCB706B-5EF9-BEC4-74D9-ABD553413002}"/>
            </a:ext>
          </a:extLst>
        </xdr:cNvPr>
        <xdr:cNvGrpSpPr/>
      </xdr:nvGrpSpPr>
      <xdr:grpSpPr>
        <a:xfrm>
          <a:off x="1837644" y="2125152"/>
          <a:ext cx="519344" cy="548965"/>
          <a:chOff x="2865074" y="2046412"/>
          <a:chExt cx="519344" cy="548965"/>
        </a:xfrm>
      </xdr:grpSpPr>
      <xdr:grpSp>
        <xdr:nvGrpSpPr>
          <xdr:cNvPr id="220" name="Grupa 219">
            <a:extLst>
              <a:ext uri="{FF2B5EF4-FFF2-40B4-BE49-F238E27FC236}">
                <a16:creationId xmlns:a16="http://schemas.microsoft.com/office/drawing/2014/main" id="{19505FDE-E8C1-88A6-54B0-36746D1DF1C0}"/>
              </a:ext>
            </a:extLst>
          </xdr:cNvPr>
          <xdr:cNvGrpSpPr/>
        </xdr:nvGrpSpPr>
        <xdr:grpSpPr>
          <a:xfrm>
            <a:off x="2865074" y="2046412"/>
            <a:ext cx="519344" cy="548965"/>
            <a:chOff x="1718264" y="2019742"/>
            <a:chExt cx="519344" cy="548965"/>
          </a:xfrm>
        </xdr:grpSpPr>
        <xdr:sp macro="" textlink="">
          <xdr:nvSpPr>
            <xdr:cNvPr id="93" name="AutoShape 26">
              <a:extLst>
                <a:ext uri="{FF2B5EF4-FFF2-40B4-BE49-F238E27FC236}">
                  <a16:creationId xmlns:a16="http://schemas.microsoft.com/office/drawing/2014/main" id="{5B68867F-F5CC-4617-8A38-67EAB392C3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18264" y="2019742"/>
              <a:ext cx="519344" cy="548965"/>
            </a:xfrm>
            <a:prstGeom prst="bevel">
              <a:avLst>
                <a:gd name="adj" fmla="val 12500"/>
              </a:avLst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95" name="Line 28">
              <a:extLst>
                <a:ext uri="{FF2B5EF4-FFF2-40B4-BE49-F238E27FC236}">
                  <a16:creationId xmlns:a16="http://schemas.microsoft.com/office/drawing/2014/main" id="{701626A5-9FE7-4518-ACE2-8AF7D84E378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72534" y="2089321"/>
              <a:ext cx="813" cy="421308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6" name="Freeform 29">
              <a:extLst>
                <a:ext uri="{FF2B5EF4-FFF2-40B4-BE49-F238E27FC236}">
                  <a16:creationId xmlns:a16="http://schemas.microsoft.com/office/drawing/2014/main" id="{F060B1EF-47D9-4AA3-A0DE-90DC299E8F0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4938" y="2086417"/>
              <a:ext cx="381000" cy="424212"/>
            </a:xfrm>
            <a:custGeom>
              <a:avLst/>
              <a:gdLst>
                <a:gd name="T0" fmla="*/ 0 w 30"/>
                <a:gd name="T1" fmla="*/ 2147483646 h 47"/>
                <a:gd name="T2" fmla="*/ 2147483646 w 30"/>
                <a:gd name="T3" fmla="*/ 2147483646 h 47"/>
                <a:gd name="T4" fmla="*/ 0 w 30"/>
                <a:gd name="T5" fmla="*/ 0 h 47"/>
                <a:gd name="T6" fmla="*/ 0 60000 65536"/>
                <a:gd name="T7" fmla="*/ 0 60000 65536"/>
                <a:gd name="T8" fmla="*/ 0 60000 65536"/>
                <a:gd name="T9" fmla="*/ 0 w 30"/>
                <a:gd name="T10" fmla="*/ 0 h 47"/>
                <a:gd name="T11" fmla="*/ 30 w 30"/>
                <a:gd name="T12" fmla="*/ 47 h 4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0" h="47">
                  <a:moveTo>
                    <a:pt x="0" y="47"/>
                  </a:moveTo>
                  <a:lnTo>
                    <a:pt x="30" y="16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7" name="Freeform 30">
              <a:extLst>
                <a:ext uri="{FF2B5EF4-FFF2-40B4-BE49-F238E27FC236}">
                  <a16:creationId xmlns:a16="http://schemas.microsoft.com/office/drawing/2014/main" id="{E494D22E-B5F7-4099-A0D6-2EE8753CE6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90398" y="2090133"/>
              <a:ext cx="371707" cy="417591"/>
            </a:xfrm>
            <a:custGeom>
              <a:avLst/>
              <a:gdLst>
                <a:gd name="T0" fmla="*/ 2147483646 w 29"/>
                <a:gd name="T1" fmla="*/ 2147483646 h 45"/>
                <a:gd name="T2" fmla="*/ 0 w 29"/>
                <a:gd name="T3" fmla="*/ 2147483646 h 45"/>
                <a:gd name="T4" fmla="*/ 2147483646 w 29"/>
                <a:gd name="T5" fmla="*/ 0 h 45"/>
                <a:gd name="T6" fmla="*/ 0 60000 65536"/>
                <a:gd name="T7" fmla="*/ 0 60000 65536"/>
                <a:gd name="T8" fmla="*/ 0 60000 65536"/>
                <a:gd name="T9" fmla="*/ 0 w 29"/>
                <a:gd name="T10" fmla="*/ 0 h 45"/>
                <a:gd name="T11" fmla="*/ 29 w 29"/>
                <a:gd name="T12" fmla="*/ 45 h 4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9" h="45">
                  <a:moveTo>
                    <a:pt x="29" y="45"/>
                  </a:moveTo>
                  <a:lnTo>
                    <a:pt x="0" y="15"/>
                  </a:lnTo>
                  <a:lnTo>
                    <a:pt x="29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94" name="Line 27">
            <a:extLst>
              <a:ext uri="{FF2B5EF4-FFF2-40B4-BE49-F238E27FC236}">
                <a16:creationId xmlns:a16="http://schemas.microsoft.com/office/drawing/2014/main" id="{0084D147-E1E0-474D-B2EE-8708380B54F6}"/>
              </a:ext>
            </a:extLst>
          </xdr:cNvPr>
          <xdr:cNvSpPr>
            <a:spLocks noChangeShapeType="1"/>
          </xdr:cNvSpPr>
        </xdr:nvSpPr>
        <xdr:spPr bwMode="auto">
          <a:xfrm>
            <a:off x="2927939" y="2257587"/>
            <a:ext cx="391686" cy="9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Freeform 31">
            <a:extLst>
              <a:ext uri="{FF2B5EF4-FFF2-40B4-BE49-F238E27FC236}">
                <a16:creationId xmlns:a16="http://schemas.microsoft.com/office/drawing/2014/main" id="{089CE1CD-77B6-45B6-A68D-A8F62521CF65}"/>
              </a:ext>
            </a:extLst>
          </xdr:cNvPr>
          <xdr:cNvSpPr>
            <a:spLocks noChangeArrowheads="1"/>
          </xdr:cNvSpPr>
        </xdr:nvSpPr>
        <xdr:spPr bwMode="auto">
          <a:xfrm>
            <a:off x="3124130" y="2264324"/>
            <a:ext cx="186783" cy="263215"/>
          </a:xfrm>
          <a:custGeom>
            <a:avLst/>
            <a:gdLst>
              <a:gd name="T0" fmla="*/ 0 w 14"/>
              <a:gd name="T1" fmla="*/ 2147483646 h 32"/>
              <a:gd name="T2" fmla="*/ 2147483646 w 14"/>
              <a:gd name="T3" fmla="*/ 0 h 32"/>
              <a:gd name="T4" fmla="*/ 2147483646 w 14"/>
              <a:gd name="T5" fmla="*/ 2147483646 h 32"/>
              <a:gd name="T6" fmla="*/ 0 60000 65536"/>
              <a:gd name="T7" fmla="*/ 0 60000 65536"/>
              <a:gd name="T8" fmla="*/ 0 60000 65536"/>
              <a:gd name="T9" fmla="*/ 0 w 14"/>
              <a:gd name="T10" fmla="*/ 0 h 32"/>
              <a:gd name="T11" fmla="*/ 14 w 14"/>
              <a:gd name="T12" fmla="*/ 32 h 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32">
                <a:moveTo>
                  <a:pt x="0" y="32"/>
                </a:moveTo>
                <a:lnTo>
                  <a:pt x="6" y="0"/>
                </a:lnTo>
                <a:lnTo>
                  <a:pt x="14" y="32"/>
                </a:lnTo>
              </a:path>
            </a:pathLst>
          </a:custGeom>
          <a:noFill/>
          <a:ln w="936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68873</xdr:colOff>
      <xdr:row>3</xdr:row>
      <xdr:rowOff>759619</xdr:rowOff>
    </xdr:from>
    <xdr:to>
      <xdr:col>2</xdr:col>
      <xdr:colOff>68873</xdr:colOff>
      <xdr:row>3</xdr:row>
      <xdr:rowOff>759619</xdr:rowOff>
    </xdr:to>
    <xdr:cxnSp macro="">
      <xdr:nvCxnSpPr>
        <xdr:cNvPr id="99" name="Łącznik prosty 98">
          <a:extLst>
            <a:ext uri="{FF2B5EF4-FFF2-40B4-BE49-F238E27FC236}">
              <a16:creationId xmlns:a16="http://schemas.microsoft.com/office/drawing/2014/main" id="{33F305E9-1EF0-4788-B70E-8CA5061CEA0F}"/>
            </a:ext>
          </a:extLst>
        </xdr:cNvPr>
        <xdr:cNvCxnSpPr/>
      </xdr:nvCxnSpPr>
      <xdr:spPr>
        <a:xfrm>
          <a:off x="10584473" y="282297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759619</xdr:rowOff>
    </xdr:from>
    <xdr:to>
      <xdr:col>2</xdr:col>
      <xdr:colOff>68873</xdr:colOff>
      <xdr:row>3</xdr:row>
      <xdr:rowOff>759619</xdr:rowOff>
    </xdr:to>
    <xdr:cxnSp macro="">
      <xdr:nvCxnSpPr>
        <xdr:cNvPr id="100" name="Łącznik prosty 99">
          <a:extLst>
            <a:ext uri="{FF2B5EF4-FFF2-40B4-BE49-F238E27FC236}">
              <a16:creationId xmlns:a16="http://schemas.microsoft.com/office/drawing/2014/main" id="{A458915D-F95A-4EAF-B0E4-C2E94FF0EEE2}"/>
            </a:ext>
          </a:extLst>
        </xdr:cNvPr>
        <xdr:cNvCxnSpPr/>
      </xdr:nvCxnSpPr>
      <xdr:spPr>
        <a:xfrm>
          <a:off x="10584473" y="282297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759619</xdr:rowOff>
    </xdr:from>
    <xdr:to>
      <xdr:col>2</xdr:col>
      <xdr:colOff>68873</xdr:colOff>
      <xdr:row>3</xdr:row>
      <xdr:rowOff>759619</xdr:rowOff>
    </xdr:to>
    <xdr:cxnSp macro="">
      <xdr:nvCxnSpPr>
        <xdr:cNvPr id="101" name="Łącznik prosty 100">
          <a:extLst>
            <a:ext uri="{FF2B5EF4-FFF2-40B4-BE49-F238E27FC236}">
              <a16:creationId xmlns:a16="http://schemas.microsoft.com/office/drawing/2014/main" id="{ACE5CAA8-4E37-4C51-BDCA-0A7D16A73B57}"/>
            </a:ext>
          </a:extLst>
        </xdr:cNvPr>
        <xdr:cNvCxnSpPr/>
      </xdr:nvCxnSpPr>
      <xdr:spPr>
        <a:xfrm>
          <a:off x="10584473" y="282297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759619</xdr:rowOff>
    </xdr:from>
    <xdr:to>
      <xdr:col>2</xdr:col>
      <xdr:colOff>68873</xdr:colOff>
      <xdr:row>3</xdr:row>
      <xdr:rowOff>759619</xdr:rowOff>
    </xdr:to>
    <xdr:cxnSp macro="">
      <xdr:nvCxnSpPr>
        <xdr:cNvPr id="102" name="Łącznik prosty 101">
          <a:extLst>
            <a:ext uri="{FF2B5EF4-FFF2-40B4-BE49-F238E27FC236}">
              <a16:creationId xmlns:a16="http://schemas.microsoft.com/office/drawing/2014/main" id="{A586EFF1-7AE0-4FD5-97E3-A1BF824E64C2}"/>
            </a:ext>
          </a:extLst>
        </xdr:cNvPr>
        <xdr:cNvCxnSpPr/>
      </xdr:nvCxnSpPr>
      <xdr:spPr>
        <a:xfrm>
          <a:off x="10584473" y="282297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759619</xdr:rowOff>
    </xdr:from>
    <xdr:to>
      <xdr:col>2</xdr:col>
      <xdr:colOff>68873</xdr:colOff>
      <xdr:row>3</xdr:row>
      <xdr:rowOff>759619</xdr:rowOff>
    </xdr:to>
    <xdr:cxnSp macro="">
      <xdr:nvCxnSpPr>
        <xdr:cNvPr id="103" name="Łącznik prosty 102">
          <a:extLst>
            <a:ext uri="{FF2B5EF4-FFF2-40B4-BE49-F238E27FC236}">
              <a16:creationId xmlns:a16="http://schemas.microsoft.com/office/drawing/2014/main" id="{AF5A8F70-4CD8-4FE2-A28D-46AF04BFE8B6}"/>
            </a:ext>
          </a:extLst>
        </xdr:cNvPr>
        <xdr:cNvCxnSpPr/>
      </xdr:nvCxnSpPr>
      <xdr:spPr>
        <a:xfrm>
          <a:off x="10584473" y="282297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3</xdr:row>
      <xdr:rowOff>759619</xdr:rowOff>
    </xdr:from>
    <xdr:to>
      <xdr:col>2</xdr:col>
      <xdr:colOff>68873</xdr:colOff>
      <xdr:row>3</xdr:row>
      <xdr:rowOff>759619</xdr:rowOff>
    </xdr:to>
    <xdr:cxnSp macro="">
      <xdr:nvCxnSpPr>
        <xdr:cNvPr id="104" name="Łącznik prosty 103">
          <a:extLst>
            <a:ext uri="{FF2B5EF4-FFF2-40B4-BE49-F238E27FC236}">
              <a16:creationId xmlns:a16="http://schemas.microsoft.com/office/drawing/2014/main" id="{7B9EFA91-D133-4D88-8EF0-507EC5C6FD76}"/>
            </a:ext>
          </a:extLst>
        </xdr:cNvPr>
        <xdr:cNvCxnSpPr/>
      </xdr:nvCxnSpPr>
      <xdr:spPr>
        <a:xfrm>
          <a:off x="10584473" y="282297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05" name="Łącznik prosty 104">
          <a:extLst>
            <a:ext uri="{FF2B5EF4-FFF2-40B4-BE49-F238E27FC236}">
              <a16:creationId xmlns:a16="http://schemas.microsoft.com/office/drawing/2014/main" id="{D9CCC43B-EC9F-4AE4-B351-ADD93D5E338C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06" name="Łącznik prosty 105">
          <a:extLst>
            <a:ext uri="{FF2B5EF4-FFF2-40B4-BE49-F238E27FC236}">
              <a16:creationId xmlns:a16="http://schemas.microsoft.com/office/drawing/2014/main" id="{DBDDF671-263F-4E92-B8B1-D4E53E0104C7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07" name="Łącznik prosty 106">
          <a:extLst>
            <a:ext uri="{FF2B5EF4-FFF2-40B4-BE49-F238E27FC236}">
              <a16:creationId xmlns:a16="http://schemas.microsoft.com/office/drawing/2014/main" id="{2FDCFCE7-CCA0-4AD8-8C5D-472B593BA9F2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08" name="Łącznik prosty 107">
          <a:extLst>
            <a:ext uri="{FF2B5EF4-FFF2-40B4-BE49-F238E27FC236}">
              <a16:creationId xmlns:a16="http://schemas.microsoft.com/office/drawing/2014/main" id="{39126204-C408-4620-BBDD-2DDA22DD70E0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09" name="Łącznik prosty 108">
          <a:extLst>
            <a:ext uri="{FF2B5EF4-FFF2-40B4-BE49-F238E27FC236}">
              <a16:creationId xmlns:a16="http://schemas.microsoft.com/office/drawing/2014/main" id="{A8EDB8F2-FC3C-4AA7-8D1F-204C8BB4C52B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0" name="Łącznik prosty 109">
          <a:extLst>
            <a:ext uri="{FF2B5EF4-FFF2-40B4-BE49-F238E27FC236}">
              <a16:creationId xmlns:a16="http://schemas.microsoft.com/office/drawing/2014/main" id="{F10FD2FB-D73D-4D7E-8AA1-9A11E3782E9A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1" name="Łącznik prosty 110">
          <a:extLst>
            <a:ext uri="{FF2B5EF4-FFF2-40B4-BE49-F238E27FC236}">
              <a16:creationId xmlns:a16="http://schemas.microsoft.com/office/drawing/2014/main" id="{9B63D945-C26D-4F25-8260-1568FEC9C214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2" name="Łącznik prosty 111">
          <a:extLst>
            <a:ext uri="{FF2B5EF4-FFF2-40B4-BE49-F238E27FC236}">
              <a16:creationId xmlns:a16="http://schemas.microsoft.com/office/drawing/2014/main" id="{E38452F2-0353-4D04-99EF-95EA1D83299C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3" name="Łącznik prosty 112">
          <a:extLst>
            <a:ext uri="{FF2B5EF4-FFF2-40B4-BE49-F238E27FC236}">
              <a16:creationId xmlns:a16="http://schemas.microsoft.com/office/drawing/2014/main" id="{414F008C-5FB0-430F-8149-9F6E84364645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4" name="Łącznik prosty 113">
          <a:extLst>
            <a:ext uri="{FF2B5EF4-FFF2-40B4-BE49-F238E27FC236}">
              <a16:creationId xmlns:a16="http://schemas.microsoft.com/office/drawing/2014/main" id="{D38915B3-4FA5-45E6-A76E-A82DE42A7E55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5" name="Łącznik prosty 114">
          <a:extLst>
            <a:ext uri="{FF2B5EF4-FFF2-40B4-BE49-F238E27FC236}">
              <a16:creationId xmlns:a16="http://schemas.microsoft.com/office/drawing/2014/main" id="{1D3EF57C-A253-430C-BA8B-92C7198B09AC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6" name="Łącznik prosty 115">
          <a:extLst>
            <a:ext uri="{FF2B5EF4-FFF2-40B4-BE49-F238E27FC236}">
              <a16:creationId xmlns:a16="http://schemas.microsoft.com/office/drawing/2014/main" id="{510093F1-6C5D-4393-BBDD-37AA70077506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7" name="Łącznik prosty 116">
          <a:extLst>
            <a:ext uri="{FF2B5EF4-FFF2-40B4-BE49-F238E27FC236}">
              <a16:creationId xmlns:a16="http://schemas.microsoft.com/office/drawing/2014/main" id="{29AF0D36-766F-4F29-A148-8F098E52CD9A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759619</xdr:rowOff>
    </xdr:from>
    <xdr:to>
      <xdr:col>1</xdr:col>
      <xdr:colOff>68873</xdr:colOff>
      <xdr:row>4</xdr:row>
      <xdr:rowOff>759619</xdr:rowOff>
    </xdr:to>
    <xdr:cxnSp macro="">
      <xdr:nvCxnSpPr>
        <xdr:cNvPr id="118" name="Łącznik prosty 117">
          <a:extLst>
            <a:ext uri="{FF2B5EF4-FFF2-40B4-BE49-F238E27FC236}">
              <a16:creationId xmlns:a16="http://schemas.microsoft.com/office/drawing/2014/main" id="{079F772C-3880-4ADB-8155-3B970C56C7AA}"/>
            </a:ext>
          </a:extLst>
        </xdr:cNvPr>
        <xdr:cNvCxnSpPr/>
      </xdr:nvCxnSpPr>
      <xdr:spPr>
        <a:xfrm>
          <a:off x="10584473" y="20000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19" name="Łącznik prosty 118">
          <a:extLst>
            <a:ext uri="{FF2B5EF4-FFF2-40B4-BE49-F238E27FC236}">
              <a16:creationId xmlns:a16="http://schemas.microsoft.com/office/drawing/2014/main" id="{729DC8E3-62A0-4C54-829D-9FD929F129A7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0" name="Łącznik prosty 119">
          <a:extLst>
            <a:ext uri="{FF2B5EF4-FFF2-40B4-BE49-F238E27FC236}">
              <a16:creationId xmlns:a16="http://schemas.microsoft.com/office/drawing/2014/main" id="{2C3A76F3-B8F0-423A-93DA-24F753BD01B6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1" name="Łącznik prosty 120">
          <a:extLst>
            <a:ext uri="{FF2B5EF4-FFF2-40B4-BE49-F238E27FC236}">
              <a16:creationId xmlns:a16="http://schemas.microsoft.com/office/drawing/2014/main" id="{6C93742B-633A-4755-92AF-A444A5BBF40A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2" name="Łącznik prosty 121">
          <a:extLst>
            <a:ext uri="{FF2B5EF4-FFF2-40B4-BE49-F238E27FC236}">
              <a16:creationId xmlns:a16="http://schemas.microsoft.com/office/drawing/2014/main" id="{512EFB15-0DEA-40A7-B93C-3322157DD1B4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3" name="Łącznik prosty 122">
          <a:extLst>
            <a:ext uri="{FF2B5EF4-FFF2-40B4-BE49-F238E27FC236}">
              <a16:creationId xmlns:a16="http://schemas.microsoft.com/office/drawing/2014/main" id="{28EBC839-8E1D-4AD7-B2C9-1CBFDFE30C79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4" name="Łącznik prosty 123">
          <a:extLst>
            <a:ext uri="{FF2B5EF4-FFF2-40B4-BE49-F238E27FC236}">
              <a16:creationId xmlns:a16="http://schemas.microsoft.com/office/drawing/2014/main" id="{BC21CE3D-54CB-482E-BA67-23F48A295278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5" name="Łącznik prosty 124">
          <a:extLst>
            <a:ext uri="{FF2B5EF4-FFF2-40B4-BE49-F238E27FC236}">
              <a16:creationId xmlns:a16="http://schemas.microsoft.com/office/drawing/2014/main" id="{8C6FA45D-D1F2-494B-B81A-B7F3FE6775D8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6" name="Łącznik prosty 125">
          <a:extLst>
            <a:ext uri="{FF2B5EF4-FFF2-40B4-BE49-F238E27FC236}">
              <a16:creationId xmlns:a16="http://schemas.microsoft.com/office/drawing/2014/main" id="{57186029-600E-4049-B6AC-62D60FE4B59C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7" name="Łącznik prosty 126">
          <a:extLst>
            <a:ext uri="{FF2B5EF4-FFF2-40B4-BE49-F238E27FC236}">
              <a16:creationId xmlns:a16="http://schemas.microsoft.com/office/drawing/2014/main" id="{6D4023DA-4256-402C-9359-AFC60F5BCFFD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8" name="Łącznik prosty 127">
          <a:extLst>
            <a:ext uri="{FF2B5EF4-FFF2-40B4-BE49-F238E27FC236}">
              <a16:creationId xmlns:a16="http://schemas.microsoft.com/office/drawing/2014/main" id="{A4771C3D-8FFB-4494-A172-95C4A9AD009C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29" name="Łącznik prosty 128">
          <a:extLst>
            <a:ext uri="{FF2B5EF4-FFF2-40B4-BE49-F238E27FC236}">
              <a16:creationId xmlns:a16="http://schemas.microsoft.com/office/drawing/2014/main" id="{D9DBF1B2-4187-4F69-9157-D254E8039E11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30" name="Łącznik prosty 129">
          <a:extLst>
            <a:ext uri="{FF2B5EF4-FFF2-40B4-BE49-F238E27FC236}">
              <a16:creationId xmlns:a16="http://schemas.microsoft.com/office/drawing/2014/main" id="{2BC8AF7C-226B-4245-82B7-7E593EB5E977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31" name="Łącznik prosty 130">
          <a:extLst>
            <a:ext uri="{FF2B5EF4-FFF2-40B4-BE49-F238E27FC236}">
              <a16:creationId xmlns:a16="http://schemas.microsoft.com/office/drawing/2014/main" id="{2C84FD2F-BD5A-4085-929D-FCF7452973F2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32" name="Łącznik prosty 131">
          <a:extLst>
            <a:ext uri="{FF2B5EF4-FFF2-40B4-BE49-F238E27FC236}">
              <a16:creationId xmlns:a16="http://schemas.microsoft.com/office/drawing/2014/main" id="{59490D50-A840-47D0-A3D6-5613AC05F8D7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33" name="Łącznik prosty 132">
          <a:extLst>
            <a:ext uri="{FF2B5EF4-FFF2-40B4-BE49-F238E27FC236}">
              <a16:creationId xmlns:a16="http://schemas.microsoft.com/office/drawing/2014/main" id="{1AEB3DB3-47A4-4FC6-ADAA-53D22A230A67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4</xdr:row>
      <xdr:rowOff>400050</xdr:rowOff>
    </xdr:from>
    <xdr:to>
      <xdr:col>1</xdr:col>
      <xdr:colOff>68873</xdr:colOff>
      <xdr:row>4</xdr:row>
      <xdr:rowOff>400050</xdr:rowOff>
    </xdr:to>
    <xdr:cxnSp macro="">
      <xdr:nvCxnSpPr>
        <xdr:cNvPr id="134" name="Łącznik prosty 133">
          <a:extLst>
            <a:ext uri="{FF2B5EF4-FFF2-40B4-BE49-F238E27FC236}">
              <a16:creationId xmlns:a16="http://schemas.microsoft.com/office/drawing/2014/main" id="{5CE5AFD2-735B-4034-8456-0914DD5DFBFE}"/>
            </a:ext>
          </a:extLst>
        </xdr:cNvPr>
        <xdr:cNvCxnSpPr/>
      </xdr:nvCxnSpPr>
      <xdr:spPr>
        <a:xfrm>
          <a:off x="10584473" y="1971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91394</xdr:colOff>
      <xdr:row>4</xdr:row>
      <xdr:rowOff>57592</xdr:rowOff>
    </xdr:from>
    <xdr:to>
      <xdr:col>1</xdr:col>
      <xdr:colOff>832244</xdr:colOff>
      <xdr:row>4</xdr:row>
      <xdr:rowOff>606557</xdr:rowOff>
    </xdr:to>
    <xdr:grpSp>
      <xdr:nvGrpSpPr>
        <xdr:cNvPr id="222" name="Grupa 221">
          <a:extLst>
            <a:ext uri="{FF2B5EF4-FFF2-40B4-BE49-F238E27FC236}">
              <a16:creationId xmlns:a16="http://schemas.microsoft.com/office/drawing/2014/main" id="{0542C3E2-6FC5-3D6E-EDD7-0E9A14AB456F}"/>
            </a:ext>
          </a:extLst>
        </xdr:cNvPr>
        <xdr:cNvGrpSpPr/>
      </xdr:nvGrpSpPr>
      <xdr:grpSpPr>
        <a:xfrm>
          <a:off x="700994" y="3073842"/>
          <a:ext cx="740850" cy="548965"/>
          <a:chOff x="697184" y="3056062"/>
          <a:chExt cx="740850" cy="548965"/>
        </a:xfrm>
      </xdr:grpSpPr>
      <xdr:sp macro="" textlink="">
        <xdr:nvSpPr>
          <xdr:cNvPr id="135" name="AutoShape 26">
            <a:extLst>
              <a:ext uri="{FF2B5EF4-FFF2-40B4-BE49-F238E27FC236}">
                <a16:creationId xmlns:a16="http://schemas.microsoft.com/office/drawing/2014/main" id="{9231215B-B63B-4547-A51B-EB1F5700A117}"/>
              </a:ext>
            </a:extLst>
          </xdr:cNvPr>
          <xdr:cNvSpPr>
            <a:spLocks noChangeArrowheads="1"/>
          </xdr:cNvSpPr>
        </xdr:nvSpPr>
        <xdr:spPr bwMode="auto">
          <a:xfrm>
            <a:off x="697184" y="3056062"/>
            <a:ext cx="740850" cy="548965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6" name="Line 27">
            <a:extLst>
              <a:ext uri="{FF2B5EF4-FFF2-40B4-BE49-F238E27FC236}">
                <a16:creationId xmlns:a16="http://schemas.microsoft.com/office/drawing/2014/main" id="{C9C5BE8D-22BC-4CAD-B3EC-922C0B6C54C0}"/>
              </a:ext>
            </a:extLst>
          </xdr:cNvPr>
          <xdr:cNvSpPr>
            <a:spLocks noChangeShapeType="1"/>
          </xdr:cNvSpPr>
        </xdr:nvSpPr>
        <xdr:spPr bwMode="auto">
          <a:xfrm>
            <a:off x="763858" y="3259616"/>
            <a:ext cx="594133" cy="6225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28">
            <a:extLst>
              <a:ext uri="{FF2B5EF4-FFF2-40B4-BE49-F238E27FC236}">
                <a16:creationId xmlns:a16="http://schemas.microsoft.com/office/drawing/2014/main" id="{BA40ED42-4F76-4F6E-98F7-8BB15390EB76}"/>
              </a:ext>
            </a:extLst>
          </xdr:cNvPr>
          <xdr:cNvSpPr>
            <a:spLocks noChangeShapeType="1"/>
          </xdr:cNvSpPr>
        </xdr:nvSpPr>
        <xdr:spPr bwMode="auto">
          <a:xfrm>
            <a:off x="1151559" y="3118021"/>
            <a:ext cx="813" cy="42130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Freeform 29">
            <a:extLst>
              <a:ext uri="{FF2B5EF4-FFF2-40B4-BE49-F238E27FC236}">
                <a16:creationId xmlns:a16="http://schemas.microsoft.com/office/drawing/2014/main" id="{D2F66634-A8AF-41DC-BBC3-71B189EC4BA3}"/>
              </a:ext>
            </a:extLst>
          </xdr:cNvPr>
          <xdr:cNvSpPr>
            <a:spLocks noChangeArrowheads="1"/>
          </xdr:cNvSpPr>
        </xdr:nvSpPr>
        <xdr:spPr bwMode="auto">
          <a:xfrm>
            <a:off x="763858" y="3115117"/>
            <a:ext cx="381000" cy="424212"/>
          </a:xfrm>
          <a:custGeom>
            <a:avLst/>
            <a:gdLst>
              <a:gd name="T0" fmla="*/ 0 w 30"/>
              <a:gd name="T1" fmla="*/ 2147483646 h 47"/>
              <a:gd name="T2" fmla="*/ 2147483646 w 30"/>
              <a:gd name="T3" fmla="*/ 2147483646 h 47"/>
              <a:gd name="T4" fmla="*/ 0 w 30"/>
              <a:gd name="T5" fmla="*/ 0 h 47"/>
              <a:gd name="T6" fmla="*/ 0 60000 65536"/>
              <a:gd name="T7" fmla="*/ 0 60000 65536"/>
              <a:gd name="T8" fmla="*/ 0 60000 65536"/>
              <a:gd name="T9" fmla="*/ 0 w 30"/>
              <a:gd name="T10" fmla="*/ 0 h 47"/>
              <a:gd name="T11" fmla="*/ 30 w 30"/>
              <a:gd name="T12" fmla="*/ 47 h 4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" h="47">
                <a:moveTo>
                  <a:pt x="0" y="47"/>
                </a:moveTo>
                <a:lnTo>
                  <a:pt x="30" y="16"/>
                </a:lnTo>
                <a:lnTo>
                  <a:pt x="0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" name="Freeform 30">
            <a:extLst>
              <a:ext uri="{FF2B5EF4-FFF2-40B4-BE49-F238E27FC236}">
                <a16:creationId xmlns:a16="http://schemas.microsoft.com/office/drawing/2014/main" id="{DA0C5E88-9CAC-4AF1-836D-A83C73DE1B83}"/>
              </a:ext>
            </a:extLst>
          </xdr:cNvPr>
          <xdr:cNvSpPr>
            <a:spLocks noChangeArrowheads="1"/>
          </xdr:cNvSpPr>
        </xdr:nvSpPr>
        <xdr:spPr bwMode="auto">
          <a:xfrm>
            <a:off x="769318" y="3118833"/>
            <a:ext cx="371707" cy="417591"/>
          </a:xfrm>
          <a:custGeom>
            <a:avLst/>
            <a:gdLst>
              <a:gd name="T0" fmla="*/ 2147483646 w 29"/>
              <a:gd name="T1" fmla="*/ 2147483646 h 45"/>
              <a:gd name="T2" fmla="*/ 0 w 29"/>
              <a:gd name="T3" fmla="*/ 2147483646 h 45"/>
              <a:gd name="T4" fmla="*/ 2147483646 w 29"/>
              <a:gd name="T5" fmla="*/ 0 h 45"/>
              <a:gd name="T6" fmla="*/ 0 60000 65536"/>
              <a:gd name="T7" fmla="*/ 0 60000 65536"/>
              <a:gd name="T8" fmla="*/ 0 60000 65536"/>
              <a:gd name="T9" fmla="*/ 0 w 29"/>
              <a:gd name="T10" fmla="*/ 0 h 45"/>
              <a:gd name="T11" fmla="*/ 29 w 29"/>
              <a:gd name="T12" fmla="*/ 45 h 4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9" h="45">
                <a:moveTo>
                  <a:pt x="29" y="45"/>
                </a:moveTo>
                <a:lnTo>
                  <a:pt x="0" y="15"/>
                </a:lnTo>
                <a:lnTo>
                  <a:pt x="29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" name="Freeform 31">
            <a:extLst>
              <a:ext uri="{FF2B5EF4-FFF2-40B4-BE49-F238E27FC236}">
                <a16:creationId xmlns:a16="http://schemas.microsoft.com/office/drawing/2014/main" id="{67DE3E5E-CCC2-41B7-B41F-24E27B39FD8B}"/>
              </a:ext>
            </a:extLst>
          </xdr:cNvPr>
          <xdr:cNvSpPr>
            <a:spLocks noChangeArrowheads="1"/>
          </xdr:cNvSpPr>
        </xdr:nvSpPr>
        <xdr:spPr bwMode="auto">
          <a:xfrm>
            <a:off x="967509" y="3266354"/>
            <a:ext cx="190500" cy="263215"/>
          </a:xfrm>
          <a:custGeom>
            <a:avLst/>
            <a:gdLst>
              <a:gd name="T0" fmla="*/ 0 w 14"/>
              <a:gd name="T1" fmla="*/ 2147483646 h 32"/>
              <a:gd name="T2" fmla="*/ 2147483646 w 14"/>
              <a:gd name="T3" fmla="*/ 0 h 32"/>
              <a:gd name="T4" fmla="*/ 2147483646 w 14"/>
              <a:gd name="T5" fmla="*/ 2147483646 h 32"/>
              <a:gd name="T6" fmla="*/ 0 60000 65536"/>
              <a:gd name="T7" fmla="*/ 0 60000 65536"/>
              <a:gd name="T8" fmla="*/ 0 60000 65536"/>
              <a:gd name="T9" fmla="*/ 0 w 14"/>
              <a:gd name="T10" fmla="*/ 0 h 32"/>
              <a:gd name="T11" fmla="*/ 14 w 14"/>
              <a:gd name="T12" fmla="*/ 32 h 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32">
                <a:moveTo>
                  <a:pt x="0" y="32"/>
                </a:moveTo>
                <a:lnTo>
                  <a:pt x="6" y="0"/>
                </a:lnTo>
                <a:lnTo>
                  <a:pt x="14" y="32"/>
                </a:lnTo>
              </a:path>
            </a:pathLst>
          </a:custGeom>
          <a:noFill/>
          <a:ln w="936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1" name="Line 28">
            <a:extLst>
              <a:ext uri="{FF2B5EF4-FFF2-40B4-BE49-F238E27FC236}">
                <a16:creationId xmlns:a16="http://schemas.microsoft.com/office/drawing/2014/main" id="{8BB1BD36-44D3-4C32-A726-5B3306FEBFC3}"/>
              </a:ext>
            </a:extLst>
          </xdr:cNvPr>
          <xdr:cNvSpPr>
            <a:spLocks noChangeShapeType="1"/>
          </xdr:cNvSpPr>
        </xdr:nvSpPr>
        <xdr:spPr bwMode="auto">
          <a:xfrm>
            <a:off x="955121" y="3114339"/>
            <a:ext cx="2006" cy="41564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Freeform 18">
            <a:extLst>
              <a:ext uri="{FF2B5EF4-FFF2-40B4-BE49-F238E27FC236}">
                <a16:creationId xmlns:a16="http://schemas.microsoft.com/office/drawing/2014/main" id="{69E1560B-87F4-4965-BE88-207A548B12F6}"/>
              </a:ext>
            </a:extLst>
          </xdr:cNvPr>
          <xdr:cNvSpPr>
            <a:spLocks noChangeArrowheads="1"/>
          </xdr:cNvSpPr>
        </xdr:nvSpPr>
        <xdr:spPr bwMode="auto">
          <a:xfrm>
            <a:off x="1163782" y="3123393"/>
            <a:ext cx="196273" cy="138544"/>
          </a:xfrm>
          <a:custGeom>
            <a:avLst/>
            <a:gdLst>
              <a:gd name="T0" fmla="*/ 2147483646 w 32"/>
              <a:gd name="T1" fmla="*/ 2147483646 h 53"/>
              <a:gd name="T2" fmla="*/ 0 w 32"/>
              <a:gd name="T3" fmla="*/ 2147483646 h 53"/>
              <a:gd name="T4" fmla="*/ 2147483646 w 32"/>
              <a:gd name="T5" fmla="*/ 0 h 53"/>
              <a:gd name="T6" fmla="*/ 0 60000 65536"/>
              <a:gd name="T7" fmla="*/ 0 60000 65536"/>
              <a:gd name="T8" fmla="*/ 0 60000 65536"/>
              <a:gd name="T9" fmla="*/ 0 w 32"/>
              <a:gd name="T10" fmla="*/ 0 h 53"/>
              <a:gd name="T11" fmla="*/ 32 w 32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53">
                <a:moveTo>
                  <a:pt x="32" y="53"/>
                </a:moveTo>
                <a:lnTo>
                  <a:pt x="0" y="28"/>
                </a:lnTo>
                <a:lnTo>
                  <a:pt x="32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" name="Freeform 18">
            <a:extLst>
              <a:ext uri="{FF2B5EF4-FFF2-40B4-BE49-F238E27FC236}">
                <a16:creationId xmlns:a16="http://schemas.microsoft.com/office/drawing/2014/main" id="{6C591603-FD32-4F02-ABDC-81574D7E0760}"/>
              </a:ext>
            </a:extLst>
          </xdr:cNvPr>
          <xdr:cNvSpPr>
            <a:spLocks noChangeArrowheads="1"/>
          </xdr:cNvSpPr>
        </xdr:nvSpPr>
        <xdr:spPr bwMode="auto">
          <a:xfrm>
            <a:off x="1166668" y="3267710"/>
            <a:ext cx="199159" cy="258036"/>
          </a:xfrm>
          <a:custGeom>
            <a:avLst/>
            <a:gdLst>
              <a:gd name="T0" fmla="*/ 2147483646 w 32"/>
              <a:gd name="T1" fmla="*/ 2147483646 h 53"/>
              <a:gd name="T2" fmla="*/ 0 w 32"/>
              <a:gd name="T3" fmla="*/ 2147483646 h 53"/>
              <a:gd name="T4" fmla="*/ 2147483646 w 32"/>
              <a:gd name="T5" fmla="*/ 0 h 53"/>
              <a:gd name="T6" fmla="*/ 0 60000 65536"/>
              <a:gd name="T7" fmla="*/ 0 60000 65536"/>
              <a:gd name="T8" fmla="*/ 0 60000 65536"/>
              <a:gd name="T9" fmla="*/ 0 w 32"/>
              <a:gd name="T10" fmla="*/ 0 h 53"/>
              <a:gd name="T11" fmla="*/ 32 w 32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53">
                <a:moveTo>
                  <a:pt x="32" y="53"/>
                </a:moveTo>
                <a:lnTo>
                  <a:pt x="0" y="28"/>
                </a:lnTo>
                <a:lnTo>
                  <a:pt x="32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44" name="Łącznik prosty 143">
          <a:extLst>
            <a:ext uri="{FF2B5EF4-FFF2-40B4-BE49-F238E27FC236}">
              <a16:creationId xmlns:a16="http://schemas.microsoft.com/office/drawing/2014/main" id="{B26D83EE-ACFC-4B95-B27E-E600948DDDA8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45" name="Łącznik prosty 144">
          <a:extLst>
            <a:ext uri="{FF2B5EF4-FFF2-40B4-BE49-F238E27FC236}">
              <a16:creationId xmlns:a16="http://schemas.microsoft.com/office/drawing/2014/main" id="{EC1396A5-8C0C-4BCF-875B-DF7AE21A7DF6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46" name="Łącznik prosty 145">
          <a:extLst>
            <a:ext uri="{FF2B5EF4-FFF2-40B4-BE49-F238E27FC236}">
              <a16:creationId xmlns:a16="http://schemas.microsoft.com/office/drawing/2014/main" id="{C865B907-AA1D-4956-874C-6E4831C09B4B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47" name="Łącznik prosty 146">
          <a:extLst>
            <a:ext uri="{FF2B5EF4-FFF2-40B4-BE49-F238E27FC236}">
              <a16:creationId xmlns:a16="http://schemas.microsoft.com/office/drawing/2014/main" id="{8B968AC7-25D5-4A94-AE16-7C2FF08FFE16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48" name="Łącznik prosty 147">
          <a:extLst>
            <a:ext uri="{FF2B5EF4-FFF2-40B4-BE49-F238E27FC236}">
              <a16:creationId xmlns:a16="http://schemas.microsoft.com/office/drawing/2014/main" id="{25FD8393-CA8D-4460-9098-CF735F65A03C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49" name="Łącznik prosty 148">
          <a:extLst>
            <a:ext uri="{FF2B5EF4-FFF2-40B4-BE49-F238E27FC236}">
              <a16:creationId xmlns:a16="http://schemas.microsoft.com/office/drawing/2014/main" id="{ABDD1D10-0E8A-4BB8-958F-2C8326737029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50" name="Łącznik prosty 149">
          <a:extLst>
            <a:ext uri="{FF2B5EF4-FFF2-40B4-BE49-F238E27FC236}">
              <a16:creationId xmlns:a16="http://schemas.microsoft.com/office/drawing/2014/main" id="{06ABB95D-75F0-4201-A593-BF06AAF8A7B5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51" name="Łącznik prosty 150">
          <a:extLst>
            <a:ext uri="{FF2B5EF4-FFF2-40B4-BE49-F238E27FC236}">
              <a16:creationId xmlns:a16="http://schemas.microsoft.com/office/drawing/2014/main" id="{17F6E34B-9EFD-4E34-B6D3-BD4CA546F064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52" name="Łącznik prosty 151">
          <a:extLst>
            <a:ext uri="{FF2B5EF4-FFF2-40B4-BE49-F238E27FC236}">
              <a16:creationId xmlns:a16="http://schemas.microsoft.com/office/drawing/2014/main" id="{20AED2A0-29A3-4534-AEC1-E428EDED8A49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53" name="Łącznik prosty 152">
          <a:extLst>
            <a:ext uri="{FF2B5EF4-FFF2-40B4-BE49-F238E27FC236}">
              <a16:creationId xmlns:a16="http://schemas.microsoft.com/office/drawing/2014/main" id="{B4575358-3C17-45C9-9676-AD1B57137D50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54" name="Łącznik prosty 153">
          <a:extLst>
            <a:ext uri="{FF2B5EF4-FFF2-40B4-BE49-F238E27FC236}">
              <a16:creationId xmlns:a16="http://schemas.microsoft.com/office/drawing/2014/main" id="{3D859D94-6104-491F-AFD3-2CED65ECF3CD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55" name="Łącznik prosty 154">
          <a:extLst>
            <a:ext uri="{FF2B5EF4-FFF2-40B4-BE49-F238E27FC236}">
              <a16:creationId xmlns:a16="http://schemas.microsoft.com/office/drawing/2014/main" id="{7333DB7F-7FC0-4155-B353-4AC2B2691F5E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56" name="Łącznik prosty 155">
          <a:extLst>
            <a:ext uri="{FF2B5EF4-FFF2-40B4-BE49-F238E27FC236}">
              <a16:creationId xmlns:a16="http://schemas.microsoft.com/office/drawing/2014/main" id="{600709A7-C830-42E2-8921-27D97A358F49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57" name="Łącznik prosty 156">
          <a:extLst>
            <a:ext uri="{FF2B5EF4-FFF2-40B4-BE49-F238E27FC236}">
              <a16:creationId xmlns:a16="http://schemas.microsoft.com/office/drawing/2014/main" id="{5CA40001-5DE2-4E25-83A6-404F9CF83066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58" name="Łącznik prosty 157">
          <a:extLst>
            <a:ext uri="{FF2B5EF4-FFF2-40B4-BE49-F238E27FC236}">
              <a16:creationId xmlns:a16="http://schemas.microsoft.com/office/drawing/2014/main" id="{9759137C-EE37-4FEC-8C50-B0066D759214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59" name="Łącznik prosty 158">
          <a:extLst>
            <a:ext uri="{FF2B5EF4-FFF2-40B4-BE49-F238E27FC236}">
              <a16:creationId xmlns:a16="http://schemas.microsoft.com/office/drawing/2014/main" id="{71A08EE1-8AEC-4210-A604-142997FE9E2F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60" name="Łącznik prosty 159">
          <a:extLst>
            <a:ext uri="{FF2B5EF4-FFF2-40B4-BE49-F238E27FC236}">
              <a16:creationId xmlns:a16="http://schemas.microsoft.com/office/drawing/2014/main" id="{5DF6D674-D5BC-48EC-BEA2-9BC7B7FB9E4E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61" name="Łącznik prosty 160">
          <a:extLst>
            <a:ext uri="{FF2B5EF4-FFF2-40B4-BE49-F238E27FC236}">
              <a16:creationId xmlns:a16="http://schemas.microsoft.com/office/drawing/2014/main" id="{B97DA759-BDD6-464F-901B-3F38581EE188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62" name="Łącznik prosty 161">
          <a:extLst>
            <a:ext uri="{FF2B5EF4-FFF2-40B4-BE49-F238E27FC236}">
              <a16:creationId xmlns:a16="http://schemas.microsoft.com/office/drawing/2014/main" id="{2E31A2B7-EA1F-4493-AB25-F4BA7774693F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63" name="Łącznik prosty 162">
          <a:extLst>
            <a:ext uri="{FF2B5EF4-FFF2-40B4-BE49-F238E27FC236}">
              <a16:creationId xmlns:a16="http://schemas.microsoft.com/office/drawing/2014/main" id="{CA1258CF-735D-4DF2-A522-B90635C11B7F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64" name="Łącznik prosty 163">
          <a:extLst>
            <a:ext uri="{FF2B5EF4-FFF2-40B4-BE49-F238E27FC236}">
              <a16:creationId xmlns:a16="http://schemas.microsoft.com/office/drawing/2014/main" id="{EB32EB57-66F5-4BF7-A3BE-287BCBBA87D0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65" name="Łącznik prosty 164">
          <a:extLst>
            <a:ext uri="{FF2B5EF4-FFF2-40B4-BE49-F238E27FC236}">
              <a16:creationId xmlns:a16="http://schemas.microsoft.com/office/drawing/2014/main" id="{2D984122-C702-4B8C-A5FA-6C61AA7619BD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66" name="Łącznik prosty 165">
          <a:extLst>
            <a:ext uri="{FF2B5EF4-FFF2-40B4-BE49-F238E27FC236}">
              <a16:creationId xmlns:a16="http://schemas.microsoft.com/office/drawing/2014/main" id="{63270BB3-730C-424E-81A7-6F1325E0BBA7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67" name="Łącznik prosty 166">
          <a:extLst>
            <a:ext uri="{FF2B5EF4-FFF2-40B4-BE49-F238E27FC236}">
              <a16:creationId xmlns:a16="http://schemas.microsoft.com/office/drawing/2014/main" id="{A53B8EE5-B581-405D-A89C-D3F18C8D417A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68" name="Łącznik prosty 167">
          <a:extLst>
            <a:ext uri="{FF2B5EF4-FFF2-40B4-BE49-F238E27FC236}">
              <a16:creationId xmlns:a16="http://schemas.microsoft.com/office/drawing/2014/main" id="{11E22896-C108-4DA6-BDD4-4D582252B082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400050</xdr:rowOff>
    </xdr:from>
    <xdr:to>
      <xdr:col>2</xdr:col>
      <xdr:colOff>68873</xdr:colOff>
      <xdr:row>4</xdr:row>
      <xdr:rowOff>400050</xdr:rowOff>
    </xdr:to>
    <xdr:cxnSp macro="">
      <xdr:nvCxnSpPr>
        <xdr:cNvPr id="169" name="Łącznik prosty 168">
          <a:extLst>
            <a:ext uri="{FF2B5EF4-FFF2-40B4-BE49-F238E27FC236}">
              <a16:creationId xmlns:a16="http://schemas.microsoft.com/office/drawing/2014/main" id="{B3961BFC-EEED-4117-9AC0-AA2B4D502EAC}"/>
            </a:ext>
          </a:extLst>
        </xdr:cNvPr>
        <xdr:cNvCxnSpPr/>
      </xdr:nvCxnSpPr>
      <xdr:spPr>
        <a:xfrm>
          <a:off x="10584473" y="12858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73" name="Łącznik prosty 172">
          <a:extLst>
            <a:ext uri="{FF2B5EF4-FFF2-40B4-BE49-F238E27FC236}">
              <a16:creationId xmlns:a16="http://schemas.microsoft.com/office/drawing/2014/main" id="{9D91141F-7AE4-4F35-ABD9-A4C418674EB4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68873</xdr:colOff>
      <xdr:row>4</xdr:row>
      <xdr:rowOff>759619</xdr:rowOff>
    </xdr:from>
    <xdr:to>
      <xdr:col>2</xdr:col>
      <xdr:colOff>68873</xdr:colOff>
      <xdr:row>4</xdr:row>
      <xdr:rowOff>759619</xdr:rowOff>
    </xdr:to>
    <xdr:cxnSp macro="">
      <xdr:nvCxnSpPr>
        <xdr:cNvPr id="174" name="Łącznik prosty 173">
          <a:extLst>
            <a:ext uri="{FF2B5EF4-FFF2-40B4-BE49-F238E27FC236}">
              <a16:creationId xmlns:a16="http://schemas.microsoft.com/office/drawing/2014/main" id="{8D51BAC1-C96B-4EC9-B8A7-DEC2C5EC2F39}"/>
            </a:ext>
          </a:extLst>
        </xdr:cNvPr>
        <xdr:cNvCxnSpPr/>
      </xdr:nvCxnSpPr>
      <xdr:spPr>
        <a:xfrm>
          <a:off x="10584473" y="131421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157158</xdr:colOff>
      <xdr:row>4</xdr:row>
      <xdr:rowOff>69022</xdr:rowOff>
    </xdr:from>
    <xdr:to>
      <xdr:col>2</xdr:col>
      <xdr:colOff>852280</xdr:colOff>
      <xdr:row>4</xdr:row>
      <xdr:rowOff>617987</xdr:rowOff>
    </xdr:to>
    <xdr:grpSp>
      <xdr:nvGrpSpPr>
        <xdr:cNvPr id="223" name="Grupa 222">
          <a:extLst>
            <a:ext uri="{FF2B5EF4-FFF2-40B4-BE49-F238E27FC236}">
              <a16:creationId xmlns:a16="http://schemas.microsoft.com/office/drawing/2014/main" id="{BC6D04D2-989B-F46E-4203-343EFF73F3C8}"/>
            </a:ext>
          </a:extLst>
        </xdr:cNvPr>
        <xdr:cNvGrpSpPr/>
      </xdr:nvGrpSpPr>
      <xdr:grpSpPr>
        <a:xfrm>
          <a:off x="1789108" y="3085272"/>
          <a:ext cx="695122" cy="548965"/>
          <a:chOff x="1730688" y="3048442"/>
          <a:chExt cx="695122" cy="548965"/>
        </a:xfrm>
      </xdr:grpSpPr>
      <xdr:sp macro="" textlink="">
        <xdr:nvSpPr>
          <xdr:cNvPr id="170" name="AutoShape 26">
            <a:extLst>
              <a:ext uri="{FF2B5EF4-FFF2-40B4-BE49-F238E27FC236}">
                <a16:creationId xmlns:a16="http://schemas.microsoft.com/office/drawing/2014/main" id="{27B86A06-9D1F-494D-A92B-A23B7D097608}"/>
              </a:ext>
            </a:extLst>
          </xdr:cNvPr>
          <xdr:cNvSpPr>
            <a:spLocks noChangeArrowheads="1"/>
          </xdr:cNvSpPr>
        </xdr:nvSpPr>
        <xdr:spPr bwMode="auto">
          <a:xfrm>
            <a:off x="1730688" y="3048442"/>
            <a:ext cx="695122" cy="548965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1" name="Line 28">
            <a:extLst>
              <a:ext uri="{FF2B5EF4-FFF2-40B4-BE49-F238E27FC236}">
                <a16:creationId xmlns:a16="http://schemas.microsoft.com/office/drawing/2014/main" id="{9553EEFC-555F-4C9B-A43C-675C0768AC05}"/>
              </a:ext>
            </a:extLst>
          </xdr:cNvPr>
          <xdr:cNvSpPr>
            <a:spLocks noChangeShapeType="1"/>
          </xdr:cNvSpPr>
        </xdr:nvSpPr>
        <xdr:spPr bwMode="auto">
          <a:xfrm>
            <a:off x="2172639" y="3118021"/>
            <a:ext cx="813" cy="42130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Freeform 31">
            <a:extLst>
              <a:ext uri="{FF2B5EF4-FFF2-40B4-BE49-F238E27FC236}">
                <a16:creationId xmlns:a16="http://schemas.microsoft.com/office/drawing/2014/main" id="{28BD2D86-669B-4150-8CAC-54DAB2FB6283}"/>
              </a:ext>
            </a:extLst>
          </xdr:cNvPr>
          <xdr:cNvSpPr>
            <a:spLocks noChangeArrowheads="1"/>
          </xdr:cNvSpPr>
        </xdr:nvSpPr>
        <xdr:spPr bwMode="auto">
          <a:xfrm>
            <a:off x="1988589" y="3121250"/>
            <a:ext cx="190500" cy="408319"/>
          </a:xfrm>
          <a:custGeom>
            <a:avLst/>
            <a:gdLst>
              <a:gd name="T0" fmla="*/ 0 w 14"/>
              <a:gd name="T1" fmla="*/ 2147483646 h 32"/>
              <a:gd name="T2" fmla="*/ 2147483646 w 14"/>
              <a:gd name="T3" fmla="*/ 0 h 32"/>
              <a:gd name="T4" fmla="*/ 2147483646 w 14"/>
              <a:gd name="T5" fmla="*/ 2147483646 h 32"/>
              <a:gd name="T6" fmla="*/ 0 60000 65536"/>
              <a:gd name="T7" fmla="*/ 0 60000 65536"/>
              <a:gd name="T8" fmla="*/ 0 60000 65536"/>
              <a:gd name="T9" fmla="*/ 0 w 14"/>
              <a:gd name="T10" fmla="*/ 0 h 32"/>
              <a:gd name="T11" fmla="*/ 14 w 14"/>
              <a:gd name="T12" fmla="*/ 32 h 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32">
                <a:moveTo>
                  <a:pt x="0" y="32"/>
                </a:moveTo>
                <a:lnTo>
                  <a:pt x="6" y="0"/>
                </a:lnTo>
                <a:lnTo>
                  <a:pt x="14" y="32"/>
                </a:lnTo>
              </a:path>
            </a:pathLst>
          </a:custGeom>
          <a:noFill/>
          <a:ln w="936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Line 28">
            <a:extLst>
              <a:ext uri="{FF2B5EF4-FFF2-40B4-BE49-F238E27FC236}">
                <a16:creationId xmlns:a16="http://schemas.microsoft.com/office/drawing/2014/main" id="{0E985162-CEFD-48E4-A0A3-53BC63DA885B}"/>
              </a:ext>
            </a:extLst>
          </xdr:cNvPr>
          <xdr:cNvSpPr>
            <a:spLocks noChangeShapeType="1"/>
          </xdr:cNvSpPr>
        </xdr:nvSpPr>
        <xdr:spPr bwMode="auto">
          <a:xfrm>
            <a:off x="1976201" y="3114339"/>
            <a:ext cx="2006" cy="41564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Freeform 18">
            <a:extLst>
              <a:ext uri="{FF2B5EF4-FFF2-40B4-BE49-F238E27FC236}">
                <a16:creationId xmlns:a16="http://schemas.microsoft.com/office/drawing/2014/main" id="{67C69D8A-F2D7-4E4D-89E3-140911D392AE}"/>
              </a:ext>
            </a:extLst>
          </xdr:cNvPr>
          <xdr:cNvSpPr>
            <a:spLocks noChangeArrowheads="1"/>
          </xdr:cNvSpPr>
        </xdr:nvSpPr>
        <xdr:spPr bwMode="auto">
          <a:xfrm>
            <a:off x="2187749" y="3115105"/>
            <a:ext cx="174206" cy="410641"/>
          </a:xfrm>
          <a:custGeom>
            <a:avLst/>
            <a:gdLst>
              <a:gd name="T0" fmla="*/ 2147483646 w 32"/>
              <a:gd name="T1" fmla="*/ 2147483646 h 53"/>
              <a:gd name="T2" fmla="*/ 0 w 32"/>
              <a:gd name="T3" fmla="*/ 2147483646 h 53"/>
              <a:gd name="T4" fmla="*/ 2147483646 w 32"/>
              <a:gd name="T5" fmla="*/ 0 h 53"/>
              <a:gd name="T6" fmla="*/ 0 60000 65536"/>
              <a:gd name="T7" fmla="*/ 0 60000 65536"/>
              <a:gd name="T8" fmla="*/ 0 60000 65536"/>
              <a:gd name="T9" fmla="*/ 0 w 32"/>
              <a:gd name="T10" fmla="*/ 0 h 53"/>
              <a:gd name="T11" fmla="*/ 32 w 32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53">
                <a:moveTo>
                  <a:pt x="32" y="53"/>
                </a:moveTo>
                <a:lnTo>
                  <a:pt x="0" y="28"/>
                </a:lnTo>
                <a:lnTo>
                  <a:pt x="32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7" name="Line 14">
            <a:extLst>
              <a:ext uri="{FF2B5EF4-FFF2-40B4-BE49-F238E27FC236}">
                <a16:creationId xmlns:a16="http://schemas.microsoft.com/office/drawing/2014/main" id="{4A0D6D5C-2F26-46A7-8682-7C113B9BAE4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808889" y="3118178"/>
            <a:ext cx="365821" cy="40155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" name="Line 13">
            <a:extLst>
              <a:ext uri="{FF2B5EF4-FFF2-40B4-BE49-F238E27FC236}">
                <a16:creationId xmlns:a16="http://schemas.microsoft.com/office/drawing/2014/main" id="{301EF19E-E6FB-4AC6-9722-009F5EC773DD}"/>
              </a:ext>
            </a:extLst>
          </xdr:cNvPr>
          <xdr:cNvSpPr>
            <a:spLocks noChangeShapeType="1"/>
          </xdr:cNvSpPr>
        </xdr:nvSpPr>
        <xdr:spPr bwMode="auto">
          <a:xfrm flipV="1">
            <a:off x="1802743" y="3118178"/>
            <a:ext cx="374855" cy="41026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79" name="Łącznik prosty 178">
          <a:extLst>
            <a:ext uri="{FF2B5EF4-FFF2-40B4-BE49-F238E27FC236}">
              <a16:creationId xmlns:a16="http://schemas.microsoft.com/office/drawing/2014/main" id="{200F82AE-20F9-44E8-82B2-1FDAD940299F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80" name="Łącznik prosty 179">
          <a:extLst>
            <a:ext uri="{FF2B5EF4-FFF2-40B4-BE49-F238E27FC236}">
              <a16:creationId xmlns:a16="http://schemas.microsoft.com/office/drawing/2014/main" id="{3105CD79-FD55-4F95-8C21-918E4CECFE32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81" name="Łącznik prosty 180">
          <a:extLst>
            <a:ext uri="{FF2B5EF4-FFF2-40B4-BE49-F238E27FC236}">
              <a16:creationId xmlns:a16="http://schemas.microsoft.com/office/drawing/2014/main" id="{B8E85663-F8E5-4BA9-9960-D33A7D44B139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82" name="Łącznik prosty 181">
          <a:extLst>
            <a:ext uri="{FF2B5EF4-FFF2-40B4-BE49-F238E27FC236}">
              <a16:creationId xmlns:a16="http://schemas.microsoft.com/office/drawing/2014/main" id="{06339904-B5AB-4EC0-ADF6-11C8F1E9D87E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83" name="Łącznik prosty 182">
          <a:extLst>
            <a:ext uri="{FF2B5EF4-FFF2-40B4-BE49-F238E27FC236}">
              <a16:creationId xmlns:a16="http://schemas.microsoft.com/office/drawing/2014/main" id="{D2EE4381-F4AF-462C-A2B4-D0C8F107F2ED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84" name="Łącznik prosty 183">
          <a:extLst>
            <a:ext uri="{FF2B5EF4-FFF2-40B4-BE49-F238E27FC236}">
              <a16:creationId xmlns:a16="http://schemas.microsoft.com/office/drawing/2014/main" id="{68E2B3E9-2CA6-43C1-A62A-578EDAD73D33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85" name="Łącznik prosty 184">
          <a:extLst>
            <a:ext uri="{FF2B5EF4-FFF2-40B4-BE49-F238E27FC236}">
              <a16:creationId xmlns:a16="http://schemas.microsoft.com/office/drawing/2014/main" id="{8D9A45FF-D5D6-4FC9-8B9A-45D851025388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86" name="Łącznik prosty 185">
          <a:extLst>
            <a:ext uri="{FF2B5EF4-FFF2-40B4-BE49-F238E27FC236}">
              <a16:creationId xmlns:a16="http://schemas.microsoft.com/office/drawing/2014/main" id="{714FBE97-89C6-4F1E-A644-AD8CFC74C104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87" name="Łącznik prosty 186">
          <a:extLst>
            <a:ext uri="{FF2B5EF4-FFF2-40B4-BE49-F238E27FC236}">
              <a16:creationId xmlns:a16="http://schemas.microsoft.com/office/drawing/2014/main" id="{39689B42-12FE-4EC1-BA9F-96F6486ADBDC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88" name="Łącznik prosty 187">
          <a:extLst>
            <a:ext uri="{FF2B5EF4-FFF2-40B4-BE49-F238E27FC236}">
              <a16:creationId xmlns:a16="http://schemas.microsoft.com/office/drawing/2014/main" id="{6B77D057-F33D-402E-97F3-A4ABA5872638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89" name="Łącznik prosty 188">
          <a:extLst>
            <a:ext uri="{FF2B5EF4-FFF2-40B4-BE49-F238E27FC236}">
              <a16:creationId xmlns:a16="http://schemas.microsoft.com/office/drawing/2014/main" id="{A5591601-6EFF-4102-BF46-FEDA04B1C505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90" name="Łącznik prosty 189">
          <a:extLst>
            <a:ext uri="{FF2B5EF4-FFF2-40B4-BE49-F238E27FC236}">
              <a16:creationId xmlns:a16="http://schemas.microsoft.com/office/drawing/2014/main" id="{E58DCE4A-3D32-4D9F-BA7B-69C5E6267EB5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91" name="Łącznik prosty 190">
          <a:extLst>
            <a:ext uri="{FF2B5EF4-FFF2-40B4-BE49-F238E27FC236}">
              <a16:creationId xmlns:a16="http://schemas.microsoft.com/office/drawing/2014/main" id="{4B2122AF-4556-4298-B952-4FB530EEB9E4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92" name="Łącznik prosty 191">
          <a:extLst>
            <a:ext uri="{FF2B5EF4-FFF2-40B4-BE49-F238E27FC236}">
              <a16:creationId xmlns:a16="http://schemas.microsoft.com/office/drawing/2014/main" id="{E4CFE1B5-3075-496E-B7BE-84D108D67738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93" name="Łącznik prosty 192">
          <a:extLst>
            <a:ext uri="{FF2B5EF4-FFF2-40B4-BE49-F238E27FC236}">
              <a16:creationId xmlns:a16="http://schemas.microsoft.com/office/drawing/2014/main" id="{44715A0F-25E8-424B-8A72-17EEEF8D719E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94" name="Łącznik prosty 193">
          <a:extLst>
            <a:ext uri="{FF2B5EF4-FFF2-40B4-BE49-F238E27FC236}">
              <a16:creationId xmlns:a16="http://schemas.microsoft.com/office/drawing/2014/main" id="{4FB53BED-2E4D-47B0-9B9F-AE7D19F9E38F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95" name="Łącznik prosty 194">
          <a:extLst>
            <a:ext uri="{FF2B5EF4-FFF2-40B4-BE49-F238E27FC236}">
              <a16:creationId xmlns:a16="http://schemas.microsoft.com/office/drawing/2014/main" id="{2E8B5B20-D714-45ED-9252-8C24728D6A82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96" name="Łącznik prosty 195">
          <a:extLst>
            <a:ext uri="{FF2B5EF4-FFF2-40B4-BE49-F238E27FC236}">
              <a16:creationId xmlns:a16="http://schemas.microsoft.com/office/drawing/2014/main" id="{94BF53CB-16DE-4FA9-AA1A-78B007BB31ED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197" name="Łącznik prosty 196">
          <a:extLst>
            <a:ext uri="{FF2B5EF4-FFF2-40B4-BE49-F238E27FC236}">
              <a16:creationId xmlns:a16="http://schemas.microsoft.com/office/drawing/2014/main" id="{875B79A5-9E47-493E-84E3-069C68783DE3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98" name="Łącznik prosty 197">
          <a:extLst>
            <a:ext uri="{FF2B5EF4-FFF2-40B4-BE49-F238E27FC236}">
              <a16:creationId xmlns:a16="http://schemas.microsoft.com/office/drawing/2014/main" id="{4DB6BB6C-891F-45FD-A469-E77AB781FD25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199" name="Łącznik prosty 198">
          <a:extLst>
            <a:ext uri="{FF2B5EF4-FFF2-40B4-BE49-F238E27FC236}">
              <a16:creationId xmlns:a16="http://schemas.microsoft.com/office/drawing/2014/main" id="{F1E64FEE-DF80-4515-8D0A-8A3908094CCA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200" name="Łącznik prosty 199">
          <a:extLst>
            <a:ext uri="{FF2B5EF4-FFF2-40B4-BE49-F238E27FC236}">
              <a16:creationId xmlns:a16="http://schemas.microsoft.com/office/drawing/2014/main" id="{49BA845A-D630-4589-A238-C190DB388E4D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201" name="Łącznik prosty 200">
          <a:extLst>
            <a:ext uri="{FF2B5EF4-FFF2-40B4-BE49-F238E27FC236}">
              <a16:creationId xmlns:a16="http://schemas.microsoft.com/office/drawing/2014/main" id="{2C092054-6E2D-4A5B-BCB5-BF590E5200B6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202" name="Łącznik prosty 201">
          <a:extLst>
            <a:ext uri="{FF2B5EF4-FFF2-40B4-BE49-F238E27FC236}">
              <a16:creationId xmlns:a16="http://schemas.microsoft.com/office/drawing/2014/main" id="{36A96529-78FC-4A24-96C3-C65028172732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203" name="Łącznik prosty 202">
          <a:extLst>
            <a:ext uri="{FF2B5EF4-FFF2-40B4-BE49-F238E27FC236}">
              <a16:creationId xmlns:a16="http://schemas.microsoft.com/office/drawing/2014/main" id="{76942109-F65F-45F1-B2F7-98137E20FD11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400050</xdr:rowOff>
    </xdr:from>
    <xdr:to>
      <xdr:col>1</xdr:col>
      <xdr:colOff>68873</xdr:colOff>
      <xdr:row>5</xdr:row>
      <xdr:rowOff>400050</xdr:rowOff>
    </xdr:to>
    <xdr:cxnSp macro="">
      <xdr:nvCxnSpPr>
        <xdr:cNvPr id="204" name="Łącznik prosty 203">
          <a:extLst>
            <a:ext uri="{FF2B5EF4-FFF2-40B4-BE49-F238E27FC236}">
              <a16:creationId xmlns:a16="http://schemas.microsoft.com/office/drawing/2014/main" id="{E7C04056-2331-49DF-AFF4-5C80061BA3FD}"/>
            </a:ext>
          </a:extLst>
        </xdr:cNvPr>
        <xdr:cNvCxnSpPr/>
      </xdr:nvCxnSpPr>
      <xdr:spPr>
        <a:xfrm>
          <a:off x="10584473" y="121729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207" name="Łącznik prosty 206">
          <a:extLst>
            <a:ext uri="{FF2B5EF4-FFF2-40B4-BE49-F238E27FC236}">
              <a16:creationId xmlns:a16="http://schemas.microsoft.com/office/drawing/2014/main" id="{44DA5C11-ACD9-4B80-8D47-A23FEB39D12C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68873</xdr:colOff>
      <xdr:row>5</xdr:row>
      <xdr:rowOff>759619</xdr:rowOff>
    </xdr:from>
    <xdr:to>
      <xdr:col>1</xdr:col>
      <xdr:colOff>68873</xdr:colOff>
      <xdr:row>5</xdr:row>
      <xdr:rowOff>759619</xdr:rowOff>
    </xdr:to>
    <xdr:cxnSp macro="">
      <xdr:nvCxnSpPr>
        <xdr:cNvPr id="208" name="Łącznik prosty 207">
          <a:extLst>
            <a:ext uri="{FF2B5EF4-FFF2-40B4-BE49-F238E27FC236}">
              <a16:creationId xmlns:a16="http://schemas.microsoft.com/office/drawing/2014/main" id="{8C985376-CC64-4933-B6A7-BC14CA8EB890}"/>
            </a:ext>
          </a:extLst>
        </xdr:cNvPr>
        <xdr:cNvCxnSpPr/>
      </xdr:nvCxnSpPr>
      <xdr:spPr>
        <a:xfrm>
          <a:off x="10584473" y="1245631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71433</xdr:colOff>
      <xdr:row>5</xdr:row>
      <xdr:rowOff>101407</xdr:rowOff>
    </xdr:from>
    <xdr:to>
      <xdr:col>1</xdr:col>
      <xdr:colOff>766555</xdr:colOff>
      <xdr:row>5</xdr:row>
      <xdr:rowOff>533400</xdr:rowOff>
    </xdr:to>
    <xdr:grpSp>
      <xdr:nvGrpSpPr>
        <xdr:cNvPr id="224" name="Grupa 223">
          <a:extLst>
            <a:ext uri="{FF2B5EF4-FFF2-40B4-BE49-F238E27FC236}">
              <a16:creationId xmlns:a16="http://schemas.microsoft.com/office/drawing/2014/main" id="{DBDF1C8D-9646-1202-2B73-8A84429779D9}"/>
            </a:ext>
          </a:extLst>
        </xdr:cNvPr>
        <xdr:cNvGrpSpPr/>
      </xdr:nvGrpSpPr>
      <xdr:grpSpPr>
        <a:xfrm>
          <a:off x="681033" y="4013007"/>
          <a:ext cx="695122" cy="431993"/>
          <a:chOff x="681033" y="4010467"/>
          <a:chExt cx="695122" cy="431993"/>
        </a:xfrm>
      </xdr:grpSpPr>
      <xdr:sp macro="" textlink="">
        <xdr:nvSpPr>
          <xdr:cNvPr id="205" name="AutoShape 26">
            <a:extLst>
              <a:ext uri="{FF2B5EF4-FFF2-40B4-BE49-F238E27FC236}">
                <a16:creationId xmlns:a16="http://schemas.microsoft.com/office/drawing/2014/main" id="{FF06628D-B418-4E98-B7D6-D448A7D240EB}"/>
              </a:ext>
            </a:extLst>
          </xdr:cNvPr>
          <xdr:cNvSpPr>
            <a:spLocks noChangeArrowheads="1"/>
          </xdr:cNvSpPr>
        </xdr:nvSpPr>
        <xdr:spPr bwMode="auto">
          <a:xfrm>
            <a:off x="681033" y="4010467"/>
            <a:ext cx="695122" cy="431993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" name="Line 28">
            <a:extLst>
              <a:ext uri="{FF2B5EF4-FFF2-40B4-BE49-F238E27FC236}">
                <a16:creationId xmlns:a16="http://schemas.microsoft.com/office/drawing/2014/main" id="{28AA9852-1DE2-4EAF-A0BD-F5C0EAA0726B}"/>
              </a:ext>
            </a:extLst>
          </xdr:cNvPr>
          <xdr:cNvSpPr>
            <a:spLocks noChangeShapeType="1"/>
          </xdr:cNvSpPr>
        </xdr:nvSpPr>
        <xdr:spPr bwMode="auto">
          <a:xfrm>
            <a:off x="1173955" y="4068604"/>
            <a:ext cx="4763" cy="32146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28">
            <a:extLst>
              <a:ext uri="{FF2B5EF4-FFF2-40B4-BE49-F238E27FC236}">
                <a16:creationId xmlns:a16="http://schemas.microsoft.com/office/drawing/2014/main" id="{9600DD05-8939-4B3D-A36A-07EA378B62C1}"/>
              </a:ext>
            </a:extLst>
          </xdr:cNvPr>
          <xdr:cNvSpPr>
            <a:spLocks noChangeShapeType="1"/>
          </xdr:cNvSpPr>
        </xdr:nvSpPr>
        <xdr:spPr bwMode="auto">
          <a:xfrm>
            <a:off x="888207" y="4066223"/>
            <a:ext cx="0" cy="32385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" name="Line 28">
            <a:extLst>
              <a:ext uri="{FF2B5EF4-FFF2-40B4-BE49-F238E27FC236}">
                <a16:creationId xmlns:a16="http://schemas.microsoft.com/office/drawing/2014/main" id="{A597B839-7819-4AB3-90B3-3E6877F8DB03}"/>
              </a:ext>
            </a:extLst>
          </xdr:cNvPr>
          <xdr:cNvSpPr>
            <a:spLocks noChangeShapeType="1"/>
          </xdr:cNvSpPr>
        </xdr:nvSpPr>
        <xdr:spPr bwMode="auto">
          <a:xfrm>
            <a:off x="1026318" y="4070984"/>
            <a:ext cx="2382" cy="32385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210673</xdr:colOff>
      <xdr:row>1</xdr:row>
      <xdr:rowOff>138414</xdr:rowOff>
    </xdr:from>
    <xdr:to>
      <xdr:col>3</xdr:col>
      <xdr:colOff>514776</xdr:colOff>
      <xdr:row>1</xdr:row>
      <xdr:rowOff>748014</xdr:rowOff>
    </xdr:to>
    <xdr:grpSp>
      <xdr:nvGrpSpPr>
        <xdr:cNvPr id="233" name="Grupa 232">
          <a:extLst>
            <a:ext uri="{FF2B5EF4-FFF2-40B4-BE49-F238E27FC236}">
              <a16:creationId xmlns:a16="http://schemas.microsoft.com/office/drawing/2014/main" id="{75AB21A1-B40F-3C62-4041-FF7095158340}"/>
            </a:ext>
          </a:extLst>
        </xdr:cNvPr>
        <xdr:cNvGrpSpPr/>
      </xdr:nvGrpSpPr>
      <xdr:grpSpPr>
        <a:xfrm>
          <a:off x="2864973" y="328914"/>
          <a:ext cx="304103" cy="609600"/>
          <a:chOff x="2779883" y="226044"/>
          <a:chExt cx="304103" cy="609600"/>
        </a:xfrm>
      </xdr:grpSpPr>
      <xdr:sp macro="" textlink="">
        <xdr:nvSpPr>
          <xdr:cNvPr id="234" name="AutoShape 49">
            <a:extLst>
              <a:ext uri="{FF2B5EF4-FFF2-40B4-BE49-F238E27FC236}">
                <a16:creationId xmlns:a16="http://schemas.microsoft.com/office/drawing/2014/main" id="{B8B7CB37-ED8E-2E70-CE66-FA5D966C42C7}"/>
              </a:ext>
            </a:extLst>
          </xdr:cNvPr>
          <xdr:cNvSpPr>
            <a:spLocks noChangeArrowheads="1"/>
          </xdr:cNvSpPr>
        </xdr:nvSpPr>
        <xdr:spPr bwMode="auto">
          <a:xfrm>
            <a:off x="2779883" y="226044"/>
            <a:ext cx="304103" cy="609600"/>
          </a:xfrm>
          <a:prstGeom prst="bevel">
            <a:avLst>
              <a:gd name="adj" fmla="val 12500"/>
            </a:avLst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5" name="Freeform 15">
            <a:extLst>
              <a:ext uri="{FF2B5EF4-FFF2-40B4-BE49-F238E27FC236}">
                <a16:creationId xmlns:a16="http://schemas.microsoft.com/office/drawing/2014/main" id="{6C41B806-3010-A031-871A-8F2BA3E4BED7}"/>
              </a:ext>
            </a:extLst>
          </xdr:cNvPr>
          <xdr:cNvSpPr>
            <a:spLocks noChangeArrowheads="1"/>
          </xdr:cNvSpPr>
        </xdr:nvSpPr>
        <xdr:spPr bwMode="auto">
          <a:xfrm flipH="1">
            <a:off x="2831805" y="442913"/>
            <a:ext cx="212159" cy="340460"/>
          </a:xfrm>
          <a:custGeom>
            <a:avLst/>
            <a:gdLst>
              <a:gd name="T0" fmla="*/ 0 w 16"/>
              <a:gd name="T1" fmla="*/ 2147483646 h 51"/>
              <a:gd name="T2" fmla="*/ 2147483646 w 16"/>
              <a:gd name="T3" fmla="*/ 0 h 51"/>
              <a:gd name="T4" fmla="*/ 2147483646 w 16"/>
              <a:gd name="T5" fmla="*/ 2147483646 h 51"/>
              <a:gd name="T6" fmla="*/ 0 60000 65536"/>
              <a:gd name="T7" fmla="*/ 0 60000 65536"/>
              <a:gd name="T8" fmla="*/ 0 60000 65536"/>
              <a:gd name="T9" fmla="*/ 0 w 16"/>
              <a:gd name="T10" fmla="*/ 0 h 51"/>
              <a:gd name="T11" fmla="*/ 16 w 16"/>
              <a:gd name="T12" fmla="*/ 51 h 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" h="51">
                <a:moveTo>
                  <a:pt x="0" y="51"/>
                </a:moveTo>
                <a:lnTo>
                  <a:pt x="7" y="0"/>
                </a:lnTo>
                <a:lnTo>
                  <a:pt x="16" y="51"/>
                </a:lnTo>
              </a:path>
            </a:pathLst>
          </a:custGeom>
          <a:noFill/>
          <a:ln w="936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6" name="Freeform 18">
            <a:extLst>
              <a:ext uri="{FF2B5EF4-FFF2-40B4-BE49-F238E27FC236}">
                <a16:creationId xmlns:a16="http://schemas.microsoft.com/office/drawing/2014/main" id="{C87BE78D-70BC-92ED-75E9-051931F8ED36}"/>
              </a:ext>
            </a:extLst>
          </xdr:cNvPr>
          <xdr:cNvSpPr>
            <a:spLocks noChangeArrowheads="1"/>
          </xdr:cNvSpPr>
        </xdr:nvSpPr>
        <xdr:spPr bwMode="auto">
          <a:xfrm>
            <a:off x="2824895" y="438150"/>
            <a:ext cx="217390" cy="357187"/>
          </a:xfrm>
          <a:custGeom>
            <a:avLst/>
            <a:gdLst>
              <a:gd name="T0" fmla="*/ 2147483646 w 32"/>
              <a:gd name="T1" fmla="*/ 2147483646 h 53"/>
              <a:gd name="T2" fmla="*/ 0 w 32"/>
              <a:gd name="T3" fmla="*/ 2147483646 h 53"/>
              <a:gd name="T4" fmla="*/ 2147483646 w 32"/>
              <a:gd name="T5" fmla="*/ 0 h 53"/>
              <a:gd name="T6" fmla="*/ 0 60000 65536"/>
              <a:gd name="T7" fmla="*/ 0 60000 65536"/>
              <a:gd name="T8" fmla="*/ 0 60000 65536"/>
              <a:gd name="T9" fmla="*/ 0 w 32"/>
              <a:gd name="T10" fmla="*/ 0 h 53"/>
              <a:gd name="T11" fmla="*/ 32 w 32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53">
                <a:moveTo>
                  <a:pt x="32" y="53"/>
                </a:moveTo>
                <a:lnTo>
                  <a:pt x="0" y="28"/>
                </a:lnTo>
                <a:lnTo>
                  <a:pt x="32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37" name="Łącznik prosty 236">
            <a:extLst>
              <a:ext uri="{FF2B5EF4-FFF2-40B4-BE49-F238E27FC236}">
                <a16:creationId xmlns:a16="http://schemas.microsoft.com/office/drawing/2014/main" id="{44C5926E-3546-42EA-EEB1-13094A26019B}"/>
              </a:ext>
            </a:extLst>
          </xdr:cNvPr>
          <xdr:cNvCxnSpPr/>
        </xdr:nvCxnSpPr>
        <xdr:spPr>
          <a:xfrm>
            <a:off x="2820277" y="437976"/>
            <a:ext cx="228077" cy="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38" name="Freeform 18">
            <a:extLst>
              <a:ext uri="{FF2B5EF4-FFF2-40B4-BE49-F238E27FC236}">
                <a16:creationId xmlns:a16="http://schemas.microsoft.com/office/drawing/2014/main" id="{CBCF74F0-7CAE-4B6B-4597-4AEE04A71E25}"/>
              </a:ext>
            </a:extLst>
          </xdr:cNvPr>
          <xdr:cNvSpPr>
            <a:spLocks noChangeArrowheads="1"/>
          </xdr:cNvSpPr>
        </xdr:nvSpPr>
        <xdr:spPr bwMode="auto">
          <a:xfrm>
            <a:off x="2827973" y="266700"/>
            <a:ext cx="212941" cy="164737"/>
          </a:xfrm>
          <a:custGeom>
            <a:avLst/>
            <a:gdLst>
              <a:gd name="T0" fmla="*/ 2147483646 w 32"/>
              <a:gd name="T1" fmla="*/ 2147483646 h 53"/>
              <a:gd name="T2" fmla="*/ 0 w 32"/>
              <a:gd name="T3" fmla="*/ 2147483646 h 53"/>
              <a:gd name="T4" fmla="*/ 2147483646 w 32"/>
              <a:gd name="T5" fmla="*/ 0 h 53"/>
              <a:gd name="T6" fmla="*/ 0 60000 65536"/>
              <a:gd name="T7" fmla="*/ 0 60000 65536"/>
              <a:gd name="T8" fmla="*/ 0 60000 65536"/>
              <a:gd name="T9" fmla="*/ 0 w 32"/>
              <a:gd name="T10" fmla="*/ 0 h 53"/>
              <a:gd name="T11" fmla="*/ 32 w 32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53">
                <a:moveTo>
                  <a:pt x="32" y="53"/>
                </a:moveTo>
                <a:lnTo>
                  <a:pt x="0" y="28"/>
                </a:lnTo>
                <a:lnTo>
                  <a:pt x="32" y="0"/>
                </a:lnTo>
              </a:path>
            </a:pathLst>
          </a:custGeom>
          <a:noFill/>
          <a:ln w="936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71DD53-4D90-47B0-B318-3421F88AA01E}" name="Tabela18" displayName="Tabela18" ref="A3:M5" headerRowDxfId="29" headerRowBorderDxfId="28" tableBorderDxfId="27" totalsRowBorderDxfId="26">
  <autoFilter ref="A3:M5" xr:uid="{4C71DD53-4D90-47B0-B318-3421F88AA01E}"/>
  <tableColumns count="13">
    <tableColumn id="1" xr3:uid="{F6284FEB-8954-4E76-8447-9CB2F73AF637}" name="l.p." totalsRowLabel="Suma" dataDxfId="25" totalsRowDxfId="24"/>
    <tableColumn id="2" xr3:uid="{CFF8480C-EDA1-4ABE-9B95-BF9DED08520C}" name="Adres" dataDxfId="23" totalsRowDxfId="22"/>
    <tableColumn id="3" xr3:uid="{604DEBBE-7285-43C3-B302-D6EC57DB6F36}" name="Typ okna" dataDxfId="21" totalsRowDxfId="20"/>
    <tableColumn id="4" xr3:uid="{4017CF96-B8E5-4958-B6B7-8AEB8C9FC573}" name="Polożenie /uwagi" dataDxfId="19" totalsRowDxfId="18"/>
    <tableColumn id="5" xr3:uid="{1D62018A-8D9C-4D9A-AF23-E7EA76BEDD39}" name="Szerokość [m]" dataDxfId="17" totalsRowDxfId="16"/>
    <tableColumn id="6" xr3:uid="{6CF15CEC-9F23-4721-A4C9-77611CBC9DE2}" name="Wysokość [m]" dataDxfId="15" totalsRowDxfId="14"/>
    <tableColumn id="7" xr3:uid="{DD442871-BAAE-471A-8A35-7FEBEF252E9C}" name="Sztuk" totalsRowFunction="sum" dataDxfId="13" totalsRowDxfId="12"/>
    <tableColumn id="8" xr3:uid="{FF7A14AA-7895-4D49-B881-7AE7A031A8D2}" name="Parapet wewnętrzny [mb]" totalsRowFunction="sum" dataDxfId="11" totalsRowDxfId="10">
      <calculatedColumnFormula>IF(Tabela18[[#This Row],[Typ okna]]="drzwi balkonowe",0,(E4+0.1)*G4)</calculatedColumnFormula>
    </tableColumn>
    <tableColumn id="9" xr3:uid="{CAC73B1E-D7CA-4F11-BACF-5B6B310810E8}" name="Parapet zewnętrzny [m2]" totalsRowFunction="sum" dataDxfId="9" totalsRowDxfId="8">
      <calculatedColumnFormula>IF(Tabela18[[#This Row],[Typ okna]]="drzwi balkonowe",0,ROUND((E4*0.35)*G4,2))</calculatedColumnFormula>
    </tableColumn>
    <tableColumn id="10" xr3:uid="{461E9C61-0A81-49E3-89E5-FB103D00D519}" name="Powierzchnia okien [m2]" totalsRowFunction="sum" dataDxfId="7" totalsRowDxfId="6">
      <calculatedColumnFormula>ROUND(E4*F4*G4,2)</calculatedColumnFormula>
    </tableColumn>
    <tableColumn id="11" xr3:uid="{2B94443D-2F21-486C-97B4-D697BAA44A6B}" name="Schemat" dataDxfId="5" totalsRowDxfId="4"/>
    <tableColumn id="12" xr3:uid="{219CC512-045E-4A12-B263-57777F84C63B}" name="Cena netto za sztukę [zł]" dataDxfId="3" totalsRowDxfId="2"/>
    <tableColumn id="13" xr3:uid="{7663068F-8276-4372-AEAB-8843C2CEEB83}" name="Wartość pozycji netto [zł]" totalsRowFunction="sum" dataDxfId="1" totalsRowDxfId="0">
      <calculatedColumnFormula>Tabela18[[#This Row],[Cena netto za sztukę '[zł']]]*Tabela18[[#This Row],[Sztuk]]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5EF1-7F9B-4CFD-86D3-842F25AC9098}">
  <sheetPr>
    <tabColor theme="9" tint="0.79998168889431442"/>
    <pageSetUpPr fitToPage="1"/>
  </sheetPr>
  <dimension ref="A1:M48"/>
  <sheetViews>
    <sheetView tabSelected="1" zoomScaleNormal="100" workbookViewId="0">
      <selection activeCell="K9" sqref="K9"/>
    </sheetView>
  </sheetViews>
  <sheetFormatPr defaultRowHeight="15" x14ac:dyDescent="0.25"/>
  <cols>
    <col min="1" max="1" width="5.7109375" style="1" customWidth="1"/>
    <col min="2" max="2" width="15.5703125" customWidth="1"/>
    <col min="3" max="3" width="29.85546875" customWidth="1"/>
    <col min="4" max="4" width="13.85546875" customWidth="1"/>
    <col min="5" max="5" width="10.7109375" style="1" customWidth="1"/>
    <col min="6" max="6" width="10.5703125" style="1" customWidth="1"/>
    <col min="7" max="7" width="6.5703125" style="1" customWidth="1"/>
    <col min="8" max="8" width="14.5703125" style="3" customWidth="1"/>
    <col min="9" max="9" width="13.42578125" style="4" customWidth="1"/>
    <col min="10" max="10" width="13.85546875" style="4" customWidth="1"/>
    <col min="11" max="11" width="12.42578125" customWidth="1"/>
    <col min="12" max="12" width="15.85546875" customWidth="1"/>
    <col min="13" max="13" width="16.7109375" customWidth="1"/>
    <col min="14" max="14" width="16.28515625" customWidth="1"/>
    <col min="15" max="15" width="29" customWidth="1"/>
  </cols>
  <sheetData>
    <row r="1" spans="1:13" ht="2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3.75" customHeight="1" x14ac:dyDescent="0.25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54" customHeight="1" x14ac:dyDescent="0.25">
      <c r="A3" s="9" t="s">
        <v>0</v>
      </c>
      <c r="B3" s="10" t="s">
        <v>1</v>
      </c>
      <c r="C3" s="10" t="s">
        <v>2</v>
      </c>
      <c r="D3" s="10" t="s">
        <v>15</v>
      </c>
      <c r="E3" s="10" t="s">
        <v>8</v>
      </c>
      <c r="F3" s="10" t="s">
        <v>9</v>
      </c>
      <c r="G3" s="10" t="s">
        <v>5</v>
      </c>
      <c r="H3" s="10" t="s">
        <v>6</v>
      </c>
      <c r="I3" s="10" t="s">
        <v>7</v>
      </c>
      <c r="J3" s="10" t="s">
        <v>3</v>
      </c>
      <c r="K3" s="10" t="s">
        <v>4</v>
      </c>
      <c r="L3" s="18" t="s">
        <v>10</v>
      </c>
      <c r="M3" s="10" t="s">
        <v>11</v>
      </c>
    </row>
    <row r="4" spans="1:13" ht="64.5" customHeight="1" x14ac:dyDescent="0.25">
      <c r="A4" s="12">
        <v>1</v>
      </c>
      <c r="B4" s="2" t="s">
        <v>16</v>
      </c>
      <c r="C4" s="2" t="s">
        <v>22</v>
      </c>
      <c r="D4" s="2" t="s">
        <v>17</v>
      </c>
      <c r="E4" s="13">
        <v>3.06</v>
      </c>
      <c r="F4" s="13">
        <v>3.12</v>
      </c>
      <c r="G4" s="2">
        <v>1</v>
      </c>
      <c r="H4" s="2">
        <v>3.16</v>
      </c>
      <c r="I4" s="2">
        <v>0</v>
      </c>
      <c r="J4" s="2">
        <f t="shared" ref="J4:J5" si="0">ROUND(E4*F4*G4,2)</f>
        <v>9.5500000000000007</v>
      </c>
      <c r="K4" s="2"/>
      <c r="L4" s="17"/>
      <c r="M4" s="14">
        <f>Tabela18[[#This Row],[Cena netto za sztukę '[zł']]]*Tabela18[[#This Row],[Sztuk]]</f>
        <v>0</v>
      </c>
    </row>
    <row r="5" spans="1:13" ht="60" customHeight="1" x14ac:dyDescent="0.25">
      <c r="A5" s="12">
        <v>2</v>
      </c>
      <c r="B5" s="2" t="s">
        <v>16</v>
      </c>
      <c r="C5" s="2" t="s">
        <v>23</v>
      </c>
      <c r="D5" s="2" t="s">
        <v>17</v>
      </c>
      <c r="E5" s="13">
        <v>2.16</v>
      </c>
      <c r="F5" s="13">
        <v>3.12</v>
      </c>
      <c r="G5" s="2">
        <v>1</v>
      </c>
      <c r="H5" s="2">
        <f>IF(Tabela18[[#This Row],[Typ okna]]="drzwi balkonowe",0,(E5+0.1)*G5)</f>
        <v>2.2600000000000002</v>
      </c>
      <c r="I5" s="2">
        <v>0</v>
      </c>
      <c r="J5" s="2">
        <f t="shared" si="0"/>
        <v>6.74</v>
      </c>
      <c r="K5" s="2"/>
      <c r="L5" s="17"/>
      <c r="M5" s="14">
        <f>Tabela18[[#This Row],[Cena netto za sztukę '[zł']]]*Tabela18[[#This Row],[Sztuk]]</f>
        <v>0</v>
      </c>
    </row>
    <row r="6" spans="1:13" ht="31.5" customHeight="1" x14ac:dyDescent="0.25">
      <c r="A6" s="15"/>
      <c r="B6" s="11"/>
      <c r="C6" s="11"/>
      <c r="D6" s="11"/>
      <c r="E6" s="16"/>
      <c r="F6" s="19" t="s">
        <v>12</v>
      </c>
      <c r="G6" s="20">
        <f>SUBTOTAL(109,Tabela18[Sztuk])</f>
        <v>2</v>
      </c>
      <c r="H6" s="20">
        <f>SUBTOTAL(109,Tabela18[Parapet wewnętrzny '[mb']])</f>
        <v>5.42</v>
      </c>
      <c r="I6" s="20">
        <f>SUBTOTAL(109,Tabela18[Parapet zewnętrzny '[m2']])</f>
        <v>0</v>
      </c>
      <c r="J6" s="20">
        <f>SUBTOTAL(109,Tabela18[Powierzchnia okien '[m2']])</f>
        <v>16.29</v>
      </c>
      <c r="K6" s="11"/>
      <c r="L6" s="21" t="s">
        <v>13</v>
      </c>
      <c r="M6" s="22">
        <f>SUBTOTAL(109,Tabela18[Wartość pozycji netto '[zł']])</f>
        <v>0</v>
      </c>
    </row>
    <row r="7" spans="1:13" ht="24.75" customHeight="1" x14ac:dyDescent="0.25">
      <c r="L7" s="23" t="s">
        <v>18</v>
      </c>
      <c r="M7" s="22">
        <f>ROUND(M6*0.23,2)</f>
        <v>0</v>
      </c>
    </row>
    <row r="8" spans="1:13" ht="24.75" customHeight="1" x14ac:dyDescent="0.25">
      <c r="B8" s="26" t="s">
        <v>21</v>
      </c>
      <c r="C8" s="26"/>
      <c r="D8" s="26"/>
      <c r="E8" s="26"/>
      <c r="F8" s="26"/>
      <c r="G8" s="26"/>
      <c r="H8" s="26"/>
      <c r="I8" s="26"/>
      <c r="L8" s="23" t="s">
        <v>14</v>
      </c>
      <c r="M8" s="22">
        <f>M6+M7</f>
        <v>0</v>
      </c>
    </row>
    <row r="9" spans="1:13" ht="54" customHeight="1" x14ac:dyDescent="0.25"/>
    <row r="10" spans="1:13" ht="54" customHeight="1" x14ac:dyDescent="0.25"/>
    <row r="11" spans="1:13" ht="54" customHeight="1" x14ac:dyDescent="0.25"/>
    <row r="12" spans="1:13" ht="54" customHeight="1" x14ac:dyDescent="0.25"/>
    <row r="13" spans="1:13" ht="54" customHeight="1" x14ac:dyDescent="0.25"/>
    <row r="14" spans="1:13" ht="54" customHeight="1" x14ac:dyDescent="0.25"/>
    <row r="15" spans="1:13" ht="54" customHeight="1" x14ac:dyDescent="0.25"/>
    <row r="16" spans="1:13" ht="54" customHeight="1" x14ac:dyDescent="0.25"/>
    <row r="17" ht="54" customHeight="1" x14ac:dyDescent="0.25"/>
    <row r="18" ht="54" customHeight="1" x14ac:dyDescent="0.25"/>
    <row r="19" ht="54" customHeight="1" x14ac:dyDescent="0.25"/>
    <row r="20" ht="54" customHeight="1" x14ac:dyDescent="0.25"/>
    <row r="21" ht="54" customHeight="1" x14ac:dyDescent="0.25"/>
    <row r="22" ht="54" customHeight="1" x14ac:dyDescent="0.25"/>
    <row r="23" ht="54" customHeight="1" x14ac:dyDescent="0.25"/>
    <row r="24" ht="54" customHeight="1" x14ac:dyDescent="0.25"/>
    <row r="25" ht="54" customHeight="1" x14ac:dyDescent="0.25"/>
    <row r="26" ht="54" customHeight="1" x14ac:dyDescent="0.25"/>
    <row r="27" ht="54" customHeight="1" x14ac:dyDescent="0.25"/>
    <row r="28" ht="54" customHeight="1" x14ac:dyDescent="0.25"/>
    <row r="29" ht="54" customHeight="1" x14ac:dyDescent="0.25"/>
    <row r="30" ht="54" customHeight="1" x14ac:dyDescent="0.25"/>
    <row r="31" ht="54" customHeight="1" x14ac:dyDescent="0.25"/>
    <row r="32" ht="54" customHeight="1" x14ac:dyDescent="0.25"/>
    <row r="33" ht="54" customHeight="1" x14ac:dyDescent="0.25"/>
    <row r="34" ht="54" customHeight="1" x14ac:dyDescent="0.25"/>
    <row r="35" ht="54" customHeight="1" x14ac:dyDescent="0.25"/>
    <row r="36" ht="54" customHeight="1" x14ac:dyDescent="0.25"/>
    <row r="37" ht="54" customHeight="1" x14ac:dyDescent="0.25"/>
    <row r="38" ht="54" customHeight="1" x14ac:dyDescent="0.25"/>
    <row r="39" ht="54" customHeight="1" x14ac:dyDescent="0.25"/>
    <row r="40" ht="54" customHeight="1" x14ac:dyDescent="0.25"/>
    <row r="41" ht="54" customHeight="1" x14ac:dyDescent="0.25"/>
    <row r="42" ht="54" customHeight="1" x14ac:dyDescent="0.25"/>
    <row r="43" ht="54" customHeight="1" x14ac:dyDescent="0.25"/>
    <row r="44" ht="54" customHeight="1" x14ac:dyDescent="0.25"/>
    <row r="45" ht="54" customHeight="1" x14ac:dyDescent="0.25"/>
    <row r="46" ht="54" customHeight="1" x14ac:dyDescent="0.25"/>
    <row r="47" ht="54" customHeight="1" x14ac:dyDescent="0.25"/>
    <row r="48" ht="54" customHeight="1" x14ac:dyDescent="0.25"/>
  </sheetData>
  <mergeCells count="3">
    <mergeCell ref="A1:M1"/>
    <mergeCell ref="A2:M2"/>
    <mergeCell ref="B8:I8"/>
  </mergeCells>
  <pageMargins left="0.7" right="0.7" top="0.75" bottom="0.75" header="0.3" footer="0.3"/>
  <pageSetup paperSize="9" scale="72" fitToHeight="0" orientation="landscape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F75C-2C90-45B8-9524-33E3AC28B64D}">
  <sheetPr>
    <tabColor rgb="FFFF0000"/>
  </sheetPr>
  <dimension ref="B2:E6"/>
  <sheetViews>
    <sheetView zoomScale="150" zoomScaleNormal="150" workbookViewId="0">
      <selection activeCell="C4" sqref="C4"/>
    </sheetView>
  </sheetViews>
  <sheetFormatPr defaultRowHeight="15" x14ac:dyDescent="0.25"/>
  <cols>
    <col min="2" max="3" width="15.28515625" customWidth="1"/>
    <col min="4" max="4" width="16.28515625" customWidth="1"/>
    <col min="5" max="5" width="15.42578125" customWidth="1"/>
  </cols>
  <sheetData>
    <row r="2" spans="2:5" ht="74.25" customHeight="1" x14ac:dyDescent="0.2">
      <c r="B2" s="6"/>
      <c r="C2" s="7"/>
      <c r="D2" s="6"/>
      <c r="E2" s="2"/>
    </row>
    <row r="3" spans="2:5" ht="66.75" customHeight="1" x14ac:dyDescent="0.25">
      <c r="B3" s="2"/>
      <c r="C3" s="2"/>
    </row>
    <row r="4" spans="2:5" ht="81" customHeight="1" x14ac:dyDescent="0.25">
      <c r="B4" s="5"/>
      <c r="C4" s="2"/>
    </row>
    <row r="5" spans="2:5" ht="70.5" customHeight="1" x14ac:dyDescent="0.25">
      <c r="B5" s="8"/>
      <c r="C5" s="5"/>
    </row>
    <row r="6" spans="2:5" ht="62.25" customHeight="1" x14ac:dyDescent="0.25">
      <c r="B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OKNA PCW</vt:lpstr>
      <vt:lpstr>schematy -kartę usunąć 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Mielnik</dc:creator>
  <cp:lastModifiedBy>Michał Mielnik</cp:lastModifiedBy>
  <cp:lastPrinted>2025-03-12T12:17:28Z</cp:lastPrinted>
  <dcterms:created xsi:type="dcterms:W3CDTF">2015-06-05T18:19:34Z</dcterms:created>
  <dcterms:modified xsi:type="dcterms:W3CDTF">2025-03-12T12:17:30Z</dcterms:modified>
</cp:coreProperties>
</file>