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0\zamówienia\2025\Apteka\ZP.220.28.25 programy lekowe chemioterap. noworod\3 dla oferenta\"/>
    </mc:Choice>
  </mc:AlternateContent>
  <bookViews>
    <workbookView xWindow="0" yWindow="0" windowWidth="28800" windowHeight="1177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4" i="1" l="1"/>
  <c r="J175" i="1"/>
  <c r="J176" i="1"/>
  <c r="J177" i="1"/>
  <c r="J178" i="1"/>
  <c r="J179" i="1"/>
  <c r="J180" i="1"/>
  <c r="J181" i="1"/>
  <c r="J173" i="1"/>
  <c r="J146" i="1"/>
  <c r="J138" i="1"/>
  <c r="J137" i="1"/>
  <c r="J127" i="1"/>
  <c r="J126" i="1"/>
  <c r="J115" i="1"/>
  <c r="J105" i="1"/>
  <c r="J78" i="1"/>
  <c r="L174" i="1" l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M173" i="1"/>
  <c r="L173" i="1"/>
  <c r="M138" i="1"/>
  <c r="M137" i="1"/>
  <c r="M126" i="1"/>
  <c r="M115" i="1"/>
  <c r="M105" i="1"/>
  <c r="M146" i="1"/>
  <c r="L146" i="1"/>
  <c r="L138" i="1"/>
  <c r="L137" i="1"/>
  <c r="L126" i="1"/>
  <c r="L115" i="1"/>
  <c r="L105" i="1"/>
  <c r="M78" i="1"/>
  <c r="L78" i="1"/>
  <c r="L55" i="1"/>
  <c r="M55" i="1"/>
  <c r="L56" i="1"/>
  <c r="M56" i="1"/>
  <c r="L57" i="1"/>
  <c r="M57" i="1"/>
  <c r="M54" i="1"/>
  <c r="L54" i="1"/>
  <c r="J55" i="1"/>
  <c r="J56" i="1"/>
  <c r="J57" i="1"/>
  <c r="J54" i="1"/>
  <c r="M26" i="1"/>
  <c r="L26" i="1"/>
  <c r="J26" i="1"/>
  <c r="M18" i="1"/>
  <c r="L18" i="1"/>
  <c r="L17" i="1"/>
  <c r="J18" i="1"/>
  <c r="L5" i="1"/>
  <c r="J5" i="1"/>
  <c r="M5" i="1" s="1"/>
  <c r="J147" i="1" l="1"/>
  <c r="J116" i="1"/>
  <c r="M106" i="1"/>
  <c r="M79" i="1"/>
  <c r="J182" i="1" l="1"/>
  <c r="J139" i="1"/>
  <c r="M182" i="1"/>
  <c r="M147" i="1"/>
  <c r="M139" i="1"/>
  <c r="M116" i="1"/>
  <c r="J106" i="1"/>
  <c r="J79" i="1"/>
  <c r="M27" i="1" l="1"/>
  <c r="J27" i="1"/>
  <c r="M6" i="1" l="1"/>
  <c r="J6" i="1" l="1"/>
  <c r="J17" i="1" l="1"/>
  <c r="M17" i="1" s="1"/>
  <c r="J19" i="1" l="1"/>
  <c r="M19" i="1"/>
  <c r="M58" i="1" l="1"/>
  <c r="J58" i="1"/>
  <c r="M127" i="1"/>
  <c r="M128" i="1" s="1"/>
  <c r="L127" i="1"/>
  <c r="J128" i="1" l="1"/>
</calcChain>
</file>

<file path=xl/sharedStrings.xml><?xml version="1.0" encoding="utf-8"?>
<sst xmlns="http://schemas.openxmlformats.org/spreadsheetml/2006/main" count="438" uniqueCount="108">
  <si>
    <t>24 miesiące</t>
  </si>
  <si>
    <t>Lp.</t>
  </si>
  <si>
    <t>Opis przedmiotu zamówienia</t>
  </si>
  <si>
    <t>Nazwa handlowa, producent</t>
  </si>
  <si>
    <t>Postać</t>
  </si>
  <si>
    <t>Dawka</t>
  </si>
  <si>
    <t>Ilość opakowań</t>
  </si>
  <si>
    <t>Cena  jedn. netto</t>
  </si>
  <si>
    <t>Wartość netto                           6 x 8</t>
  </si>
  <si>
    <t>VAT  w %</t>
  </si>
  <si>
    <t>Cena  jedn. brutto</t>
  </si>
  <si>
    <t>Wartość brutto  
(Wartość netto                           + podatek VAT)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</si>
  <si>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</si>
  <si>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</si>
  <si>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</si>
  <si>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</si>
  <si>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</si>
  <si>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</si>
  <si>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</si>
  <si>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</si>
  <si>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</si>
  <si>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</si>
  <si>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</si>
  <si>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</si>
  <si>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RAZEM:</t>
  </si>
  <si>
    <t>X</t>
  </si>
  <si>
    <t>Wielkość opakowania</t>
  </si>
  <si>
    <t>Zadanie nr 1</t>
  </si>
  <si>
    <t>Uwaga! Wymogiem Zamawiającego jest złożenie oferty na produkt leczniczy znajdujący się w załączniku B do Obwieszczenia Ministra Zdrowia w sprawie wykazu refundowanych leków - leki dostępne w ramach programu lekowego</t>
  </si>
  <si>
    <t>Zadanie nr 2</t>
  </si>
  <si>
    <t>Program lekowy leczenia pacjentów z kardiomiopatią (B.162)</t>
  </si>
  <si>
    <t>CPV: 33 62 21 00-7 Produkty lecznicze do terapii serca</t>
  </si>
  <si>
    <t>Tafamidisum</t>
  </si>
  <si>
    <t>kaps. miękkie</t>
  </si>
  <si>
    <t>61 mg</t>
  </si>
  <si>
    <t>30 kaps.</t>
  </si>
  <si>
    <t>Zadanie nr 3</t>
  </si>
  <si>
    <t>CPV: 33 65 21 00-6 Środki przeciwnowotworowe</t>
  </si>
  <si>
    <t>inj.</t>
  </si>
  <si>
    <t>1 fiol.</t>
  </si>
  <si>
    <t>Zadanie nr 4</t>
  </si>
  <si>
    <t>CPV: 33 66 21 00-9 Środki oftalmologiczne</t>
  </si>
  <si>
    <t>Zadanie nr 5</t>
  </si>
  <si>
    <t>Zadanie nr 6</t>
  </si>
  <si>
    <t>Zadanie nr 7</t>
  </si>
  <si>
    <t>200 mg</t>
  </si>
  <si>
    <t>300 mg</t>
  </si>
  <si>
    <t>Zadanie nr 8</t>
  </si>
  <si>
    <t>Zadanie nr 9</t>
  </si>
  <si>
    <t>Zadanie nr 10</t>
  </si>
  <si>
    <t>Zadanie nr 11</t>
  </si>
  <si>
    <t>Program lekowy leczenia chorych na raka jajnika i jajowodu</t>
  </si>
  <si>
    <t>Olaparibum</t>
  </si>
  <si>
    <t>tabl. powl.</t>
  </si>
  <si>
    <t>100 mg</t>
  </si>
  <si>
    <t>56 tabl.</t>
  </si>
  <si>
    <t>150 mg</t>
  </si>
  <si>
    <t xml:space="preserve">Wymogiem Zamawiającego jest zaoferowanie produktów leczniczych znajdujących się w załączniku B (Leki dostepne w ramach programu lekowego) do Obwieszczenia Ministra Zdrowia w sprawie wykazu refundowanych produktów leczniczych </t>
  </si>
  <si>
    <t>Tralokinumabum</t>
  </si>
  <si>
    <t>2 wstrzyk.                      2 ml</t>
  </si>
  <si>
    <t>Program lekowy leczenia chorych z ciężką postacią atopowego zapalenia skóry (B.124)</t>
  </si>
  <si>
    <t>CPV: 33 63 10 00-2 Produkty lecznicze dla dermatologii</t>
  </si>
  <si>
    <t>CPV: 33 62 13 00-2 Preparaty przeciw anemii</t>
  </si>
  <si>
    <t>Program lekowy leczenia niedokrwistości w przebiegu przewlekłej niewydolności nerek oraz inne leki stymulujące funkcję szpiku kostnego</t>
  </si>
  <si>
    <t>Darbepoetinum alfa</t>
  </si>
  <si>
    <t>1 amp.-strzyk.</t>
  </si>
  <si>
    <t>20 mcg/0,5 ml</t>
  </si>
  <si>
    <t>30 mcg/0,3 ml</t>
  </si>
  <si>
    <t>40 mcg/0,4 ml</t>
  </si>
  <si>
    <t>500 mcg/1 ml</t>
  </si>
  <si>
    <t>Program lekowy leczenia pacjentów z chorobami siatkówki</t>
  </si>
  <si>
    <t>Dexamethasonum</t>
  </si>
  <si>
    <t>implant doszklistkowy</t>
  </si>
  <si>
    <t>700 mcg</t>
  </si>
  <si>
    <t>1 implant z aplikatorem</t>
  </si>
  <si>
    <t>CPV: 33 65 23 00-8 Leki immunosupresyjne</t>
  </si>
  <si>
    <t>Lanadelumabum</t>
  </si>
  <si>
    <t>300 mg/2 ml</t>
  </si>
  <si>
    <t>Paclitaxelum albuminatum</t>
  </si>
  <si>
    <t>Panitumumabum</t>
  </si>
  <si>
    <t>100 mg/5 ml</t>
  </si>
  <si>
    <t>400 mg/20 ml</t>
  </si>
  <si>
    <t>Program lekowy leczenia pacjentów z rakiem nerki</t>
  </si>
  <si>
    <t>Pazopanibum</t>
  </si>
  <si>
    <t>30 tabl.</t>
  </si>
  <si>
    <t>400 mg</t>
  </si>
  <si>
    <t>CPV: 33 62 22 00-8 Środki przeciw nadciśnieniu</t>
  </si>
  <si>
    <t>Program lekowy leczenia tętniczego nadciśnienia płucnego</t>
  </si>
  <si>
    <t>Sildenafilum</t>
  </si>
  <si>
    <t>20 mg</t>
  </si>
  <si>
    <t>90 tabl.</t>
  </si>
  <si>
    <t>Selexipagum</t>
  </si>
  <si>
    <t>200 mcg</t>
  </si>
  <si>
    <t>140 tabl.</t>
  </si>
  <si>
    <t>60 tabl.</t>
  </si>
  <si>
    <t>400 mcg</t>
  </si>
  <si>
    <t>600 mcg</t>
  </si>
  <si>
    <t>800 mcg</t>
  </si>
  <si>
    <t>1000 mcg</t>
  </si>
  <si>
    <t>1200 mcg</t>
  </si>
  <si>
    <t>1400 mcg</t>
  </si>
  <si>
    <t>1600 mcg</t>
  </si>
  <si>
    <t>Wymogiem Zamawiającego jest zaoferowanie produktów leczniczych znajdujących się w załączniku B (Leki dostepne w ramach programu lekowego) do Obwieszczenia Ministra Zdrowia w sprawie wykazu refundowanych produktów leczniczych - dotyczy poz. 1-3 oraz w załączniku C (Leki dostępne w ramach chemioterapii) - dotyczy poz. 4</t>
  </si>
  <si>
    <t>Program lekowy leczenia zapobiegawczego chorych z nawracającymi napadami dziedzicznego obrzęku naczynioruchowego o ciężkim przebiegu (B.122)</t>
  </si>
  <si>
    <t>Program lekowy leczenia pacjentów z gruczolakorakiem trzustki (B.85)</t>
  </si>
  <si>
    <t xml:space="preserve">Wymogiem Zamawiającego jest zaoferowanie produktów leczniczych znajdujących się w załączniku C (Leki dostepne w ramach chemioterapii) do Obwieszczenia Ministra Zdrowia w sprawie wykazu refundowanych produktów leczniczych </t>
  </si>
  <si>
    <t>Chemioterapia nowotworów - leczenie chorych na zaawansowanego raka jelita grubego (C.94)</t>
  </si>
  <si>
    <t>Program lekowy leczenia tętniczego nadciśnienia płucnego (B.31)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</si>
</sst>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4" fillId="0" borderId="0" xfId="1"/>
    <xf numFmtId="0" fontId="1" fillId="3" borderId="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4" fillId="0" borderId="0" xfId="2"/>
    <xf numFmtId="0" fontId="2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9" fontId="1" fillId="0" borderId="5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164" fontId="1" fillId="0" borderId="5" xfId="2" applyNumberFormat="1" applyFont="1" applyBorder="1" applyAlignment="1">
      <alignment horizontal="right" vertical="center"/>
    </xf>
    <xf numFmtId="164" fontId="1" fillId="0" borderId="5" xfId="2" applyNumberFormat="1" applyFont="1" applyBorder="1" applyAlignment="1">
      <alignment vertical="center"/>
    </xf>
    <xf numFmtId="164" fontId="1" fillId="0" borderId="5" xfId="2" applyNumberFormat="1" applyFont="1" applyFill="1" applyBorder="1" applyAlignment="1">
      <alignment vertical="center" wrapText="1"/>
    </xf>
    <xf numFmtId="44" fontId="1" fillId="0" borderId="5" xfId="2" applyNumberFormat="1" applyFont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64" fontId="1" fillId="0" borderId="0" xfId="2" applyNumberFormat="1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8">
    <cellStyle name="Normalny" xfId="0" builtinId="0"/>
    <cellStyle name="Normalny 10 2" xfId="4"/>
    <cellStyle name="Normalny 11 2" xfId="5"/>
    <cellStyle name="Normalny 12 2" xfId="6"/>
    <cellStyle name="Normalny 13" xfId="7"/>
    <cellStyle name="Normalny 14" xfId="3"/>
    <cellStyle name="Normalny 2" xfId="1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view="pageLayout" topLeftCell="A171" zoomScaleNormal="100" workbookViewId="0">
      <selection activeCell="M176" sqref="M176"/>
    </sheetView>
  </sheetViews>
  <sheetFormatPr defaultRowHeight="15"/>
  <cols>
    <col min="1" max="1" width="3.140625" customWidth="1"/>
    <col min="2" max="2" width="3.5703125" customWidth="1"/>
    <col min="3" max="3" width="19.5703125" customWidth="1"/>
    <col min="4" max="4" width="8.5703125" customWidth="1"/>
    <col min="5" max="5" width="11.140625" customWidth="1"/>
    <col min="6" max="6" width="10.42578125" customWidth="1"/>
    <col min="7" max="7" width="8.28515625" customWidth="1"/>
    <col min="8" max="8" width="10.7109375" customWidth="1"/>
    <col min="9" max="9" width="10.28515625" bestFit="1" customWidth="1"/>
    <col min="10" max="10" width="12.42578125" customWidth="1"/>
    <col min="11" max="11" width="4.140625" customWidth="1"/>
    <col min="12" max="12" width="10.7109375" customWidth="1"/>
    <col min="13" max="13" width="12.7109375" customWidth="1"/>
  </cols>
  <sheetData>
    <row r="1" spans="1:15" ht="31.5" customHeight="1">
      <c r="A1" s="1"/>
      <c r="B1" s="1"/>
      <c r="C1" s="2" t="s">
        <v>27</v>
      </c>
      <c r="D1" s="3"/>
      <c r="E1" s="3"/>
      <c r="F1" s="4" t="s">
        <v>0</v>
      </c>
      <c r="G1" s="5"/>
      <c r="H1" s="3"/>
      <c r="I1" s="6"/>
      <c r="J1" s="47" t="s">
        <v>31</v>
      </c>
      <c r="K1" s="47"/>
      <c r="L1" s="47"/>
      <c r="M1" s="47"/>
      <c r="N1" s="1"/>
      <c r="O1" s="1"/>
    </row>
    <row r="2" spans="1:15" ht="26.25" customHeight="1">
      <c r="A2" s="7"/>
      <c r="B2" s="42" t="s">
        <v>30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7"/>
      <c r="O2" s="7"/>
    </row>
    <row r="3" spans="1:15" ht="33.75">
      <c r="A3" s="7"/>
      <c r="B3" s="8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8" t="s">
        <v>6</v>
      </c>
      <c r="H3" s="8" t="s">
        <v>26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7"/>
      <c r="O3" s="7"/>
    </row>
    <row r="4" spans="1:15">
      <c r="A4" s="7"/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7"/>
      <c r="O4" s="7"/>
    </row>
    <row r="5" spans="1:15" ht="27" customHeight="1">
      <c r="A5" s="11"/>
      <c r="B5" s="28">
        <v>1</v>
      </c>
      <c r="C5" s="29" t="s">
        <v>32</v>
      </c>
      <c r="D5" s="12"/>
      <c r="E5" s="13" t="s">
        <v>33</v>
      </c>
      <c r="F5" s="14" t="s">
        <v>34</v>
      </c>
      <c r="G5" s="15">
        <v>150</v>
      </c>
      <c r="H5" s="13" t="s">
        <v>35</v>
      </c>
      <c r="I5" s="16">
        <v>0</v>
      </c>
      <c r="J5" s="17">
        <f>G5*I5</f>
        <v>0</v>
      </c>
      <c r="K5" s="13">
        <v>8</v>
      </c>
      <c r="L5" s="18">
        <f>I5*1.08</f>
        <v>0</v>
      </c>
      <c r="M5" s="19">
        <f>J5*1.08</f>
        <v>0</v>
      </c>
      <c r="N5" s="11"/>
      <c r="O5" s="11"/>
    </row>
    <row r="6" spans="1:15" ht="22.5" customHeight="1">
      <c r="A6" s="20"/>
      <c r="B6" s="21"/>
      <c r="C6" s="21"/>
      <c r="D6" s="21"/>
      <c r="E6" s="22"/>
      <c r="F6" s="22"/>
      <c r="G6" s="22"/>
      <c r="H6" s="22"/>
      <c r="I6" s="23" t="s">
        <v>24</v>
      </c>
      <c r="J6" s="24">
        <f>SUM(J5:J5)</f>
        <v>0</v>
      </c>
      <c r="K6" s="25" t="s">
        <v>25</v>
      </c>
      <c r="L6" s="23" t="s">
        <v>25</v>
      </c>
      <c r="M6" s="24">
        <f>SUM(M5:M5)</f>
        <v>0</v>
      </c>
      <c r="N6" s="26"/>
      <c r="O6" s="27"/>
    </row>
    <row r="8" spans="1:15" ht="22.5" customHeight="1">
      <c r="A8" s="20"/>
      <c r="B8" s="45" t="s">
        <v>28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/>
      <c r="O8" s="27"/>
    </row>
    <row r="13" spans="1:15" ht="31.5" customHeight="1">
      <c r="A13" s="1"/>
      <c r="B13" s="1"/>
      <c r="C13" s="2" t="s">
        <v>29</v>
      </c>
      <c r="D13" s="3"/>
      <c r="E13" s="3"/>
      <c r="F13" s="4" t="s">
        <v>0</v>
      </c>
      <c r="G13" s="5"/>
      <c r="H13" s="3"/>
      <c r="I13" s="6"/>
      <c r="J13" s="31" t="s">
        <v>37</v>
      </c>
      <c r="K13" s="32"/>
      <c r="L13" s="32"/>
      <c r="M13" s="32"/>
      <c r="N13" s="1"/>
      <c r="O13" s="1"/>
    </row>
    <row r="14" spans="1:15" ht="26.25" customHeight="1">
      <c r="A14" s="7"/>
      <c r="B14" s="33" t="s">
        <v>51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7"/>
      <c r="O14" s="7"/>
    </row>
    <row r="15" spans="1:15" ht="33.75">
      <c r="A15" s="7"/>
      <c r="B15" s="8" t="s">
        <v>1</v>
      </c>
      <c r="C15" s="8" t="s">
        <v>2</v>
      </c>
      <c r="D15" s="8" t="s">
        <v>3</v>
      </c>
      <c r="E15" s="9" t="s">
        <v>4</v>
      </c>
      <c r="F15" s="9" t="s">
        <v>5</v>
      </c>
      <c r="G15" s="8" t="s">
        <v>6</v>
      </c>
      <c r="H15" s="8" t="s">
        <v>26</v>
      </c>
      <c r="I15" s="8" t="s">
        <v>7</v>
      </c>
      <c r="J15" s="8" t="s">
        <v>8</v>
      </c>
      <c r="K15" s="8" t="s">
        <v>9</v>
      </c>
      <c r="L15" s="8" t="s">
        <v>10</v>
      </c>
      <c r="M15" s="8" t="s">
        <v>11</v>
      </c>
      <c r="N15" s="7"/>
      <c r="O15" s="7"/>
    </row>
    <row r="16" spans="1:15">
      <c r="A16" s="7"/>
      <c r="B16" s="10" t="s">
        <v>12</v>
      </c>
      <c r="C16" s="10" t="s">
        <v>13</v>
      </c>
      <c r="D16" s="10" t="s">
        <v>14</v>
      </c>
      <c r="E16" s="10" t="s">
        <v>15</v>
      </c>
      <c r="F16" s="10" t="s">
        <v>16</v>
      </c>
      <c r="G16" s="10" t="s">
        <v>17</v>
      </c>
      <c r="H16" s="10" t="s">
        <v>18</v>
      </c>
      <c r="I16" s="10" t="s">
        <v>19</v>
      </c>
      <c r="J16" s="10" t="s">
        <v>20</v>
      </c>
      <c r="K16" s="10" t="s">
        <v>21</v>
      </c>
      <c r="L16" s="10" t="s">
        <v>22</v>
      </c>
      <c r="M16" s="10" t="s">
        <v>23</v>
      </c>
      <c r="N16" s="7"/>
      <c r="O16" s="7"/>
    </row>
    <row r="17" spans="1:15" ht="27" customHeight="1">
      <c r="A17" s="11"/>
      <c r="B17" s="28">
        <v>1</v>
      </c>
      <c r="C17" s="36" t="s">
        <v>52</v>
      </c>
      <c r="D17" s="12"/>
      <c r="E17" s="13" t="s">
        <v>53</v>
      </c>
      <c r="F17" s="14" t="s">
        <v>54</v>
      </c>
      <c r="G17" s="15">
        <v>350</v>
      </c>
      <c r="H17" s="13" t="s">
        <v>55</v>
      </c>
      <c r="I17" s="16">
        <v>0</v>
      </c>
      <c r="J17" s="17">
        <f>G17*I17</f>
        <v>0</v>
      </c>
      <c r="K17" s="13">
        <v>8</v>
      </c>
      <c r="L17" s="18">
        <f>I17*1.08</f>
        <v>0</v>
      </c>
      <c r="M17" s="19">
        <f>J17*1.08</f>
        <v>0</v>
      </c>
      <c r="N17" s="11"/>
      <c r="O17" s="11"/>
    </row>
    <row r="18" spans="1:15" ht="27" customHeight="1">
      <c r="A18" s="11"/>
      <c r="B18" s="28">
        <v>2</v>
      </c>
      <c r="C18" s="37"/>
      <c r="D18" s="12"/>
      <c r="E18" s="13" t="s">
        <v>53</v>
      </c>
      <c r="F18" s="14" t="s">
        <v>56</v>
      </c>
      <c r="G18" s="15">
        <v>450</v>
      </c>
      <c r="H18" s="13" t="s">
        <v>55</v>
      </c>
      <c r="I18" s="16">
        <v>0</v>
      </c>
      <c r="J18" s="17">
        <f>G18*I18</f>
        <v>0</v>
      </c>
      <c r="K18" s="13">
        <v>8</v>
      </c>
      <c r="L18" s="18">
        <f>I18*1.08</f>
        <v>0</v>
      </c>
      <c r="M18" s="19">
        <f>J18*1.08</f>
        <v>0</v>
      </c>
      <c r="N18" s="11"/>
      <c r="O18" s="11"/>
    </row>
    <row r="19" spans="1:15" ht="22.5" customHeight="1">
      <c r="A19" s="20"/>
      <c r="B19" s="21"/>
      <c r="C19" s="21"/>
      <c r="D19" s="21"/>
      <c r="E19" s="22"/>
      <c r="F19" s="22"/>
      <c r="G19" s="22"/>
      <c r="H19" s="22"/>
      <c r="I19" s="23" t="s">
        <v>24</v>
      </c>
      <c r="J19" s="24">
        <f>SUM(J17:J18)</f>
        <v>0</v>
      </c>
      <c r="K19" s="25" t="s">
        <v>25</v>
      </c>
      <c r="L19" s="23" t="s">
        <v>25</v>
      </c>
      <c r="M19" s="24">
        <f>SUM(M17:M18)</f>
        <v>0</v>
      </c>
      <c r="N19" s="26"/>
      <c r="O19" s="27"/>
    </row>
    <row r="21" spans="1:15" ht="38.25" customHeight="1">
      <c r="C21" s="38" t="s">
        <v>57</v>
      </c>
      <c r="D21" s="39"/>
      <c r="E21" s="39"/>
      <c r="F21" s="39"/>
      <c r="G21" s="39"/>
      <c r="H21" s="39"/>
      <c r="I21" s="39"/>
      <c r="J21" s="39"/>
      <c r="K21" s="39"/>
      <c r="L21" s="39"/>
    </row>
    <row r="22" spans="1:15" ht="31.5" customHeight="1">
      <c r="A22" s="1"/>
      <c r="B22" s="1"/>
      <c r="C22" s="2" t="s">
        <v>36</v>
      </c>
      <c r="D22" s="3"/>
      <c r="E22" s="3"/>
      <c r="F22" s="4" t="s">
        <v>0</v>
      </c>
      <c r="G22" s="5"/>
      <c r="H22" s="3"/>
      <c r="I22" s="6"/>
      <c r="J22" s="47" t="s">
        <v>61</v>
      </c>
      <c r="K22" s="47"/>
      <c r="L22" s="47"/>
      <c r="M22" s="47"/>
      <c r="N22" s="1"/>
      <c r="O22" s="1"/>
    </row>
    <row r="23" spans="1:15" ht="26.25" customHeight="1">
      <c r="A23" s="7"/>
      <c r="B23" s="42" t="s">
        <v>60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  <c r="N23" s="7"/>
      <c r="O23" s="7"/>
    </row>
    <row r="24" spans="1:15" ht="33.75">
      <c r="A24" s="7"/>
      <c r="B24" s="8" t="s">
        <v>1</v>
      </c>
      <c r="C24" s="8" t="s">
        <v>2</v>
      </c>
      <c r="D24" s="8" t="s">
        <v>3</v>
      </c>
      <c r="E24" s="9" t="s">
        <v>4</v>
      </c>
      <c r="F24" s="9" t="s">
        <v>5</v>
      </c>
      <c r="G24" s="8" t="s">
        <v>6</v>
      </c>
      <c r="H24" s="8" t="s">
        <v>26</v>
      </c>
      <c r="I24" s="8" t="s">
        <v>7</v>
      </c>
      <c r="J24" s="8" t="s">
        <v>8</v>
      </c>
      <c r="K24" s="8" t="s">
        <v>9</v>
      </c>
      <c r="L24" s="8" t="s">
        <v>10</v>
      </c>
      <c r="M24" s="8" t="s">
        <v>11</v>
      </c>
      <c r="N24" s="7"/>
      <c r="O24" s="7"/>
    </row>
    <row r="25" spans="1:15">
      <c r="A25" s="7"/>
      <c r="B25" s="10" t="s">
        <v>12</v>
      </c>
      <c r="C25" s="10" t="s">
        <v>13</v>
      </c>
      <c r="D25" s="10" t="s">
        <v>14</v>
      </c>
      <c r="E25" s="10" t="s">
        <v>15</v>
      </c>
      <c r="F25" s="10" t="s">
        <v>16</v>
      </c>
      <c r="G25" s="10" t="s">
        <v>17</v>
      </c>
      <c r="H25" s="10" t="s">
        <v>18</v>
      </c>
      <c r="I25" s="10" t="s">
        <v>19</v>
      </c>
      <c r="J25" s="10" t="s">
        <v>20</v>
      </c>
      <c r="K25" s="10" t="s">
        <v>21</v>
      </c>
      <c r="L25" s="10" t="s">
        <v>22</v>
      </c>
      <c r="M25" s="10" t="s">
        <v>23</v>
      </c>
      <c r="N25" s="7"/>
      <c r="O25" s="7"/>
    </row>
    <row r="26" spans="1:15" ht="27" customHeight="1">
      <c r="A26" s="11"/>
      <c r="B26" s="28">
        <v>1</v>
      </c>
      <c r="C26" s="29" t="s">
        <v>58</v>
      </c>
      <c r="D26" s="12"/>
      <c r="E26" s="13" t="s">
        <v>38</v>
      </c>
      <c r="F26" s="14" t="s">
        <v>46</v>
      </c>
      <c r="G26" s="15">
        <v>120</v>
      </c>
      <c r="H26" s="13" t="s">
        <v>59</v>
      </c>
      <c r="I26" s="16">
        <v>0</v>
      </c>
      <c r="J26" s="17">
        <f>G26*I26</f>
        <v>0</v>
      </c>
      <c r="K26" s="13">
        <v>8</v>
      </c>
      <c r="L26" s="18">
        <f>I26*1.08</f>
        <v>0</v>
      </c>
      <c r="M26" s="19">
        <f>J26*1.08</f>
        <v>0</v>
      </c>
      <c r="N26" s="11"/>
      <c r="O26" s="11"/>
    </row>
    <row r="27" spans="1:15" ht="22.5" customHeight="1">
      <c r="A27" s="20"/>
      <c r="B27" s="21"/>
      <c r="C27" s="21"/>
      <c r="D27" s="21"/>
      <c r="E27" s="22"/>
      <c r="F27" s="22"/>
      <c r="G27" s="22"/>
      <c r="H27" s="22"/>
      <c r="I27" s="23" t="s">
        <v>24</v>
      </c>
      <c r="J27" s="24">
        <f>SUM(J26:J26)</f>
        <v>0</v>
      </c>
      <c r="K27" s="25" t="s">
        <v>25</v>
      </c>
      <c r="L27" s="23" t="s">
        <v>25</v>
      </c>
      <c r="M27" s="24">
        <f>SUM(M26:M26)</f>
        <v>0</v>
      </c>
      <c r="N27" s="26"/>
      <c r="O27" s="27"/>
    </row>
    <row r="29" spans="1:15" ht="22.5" customHeight="1">
      <c r="A29" s="20"/>
      <c r="B29" s="45" t="s">
        <v>28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/>
      <c r="O29" s="27"/>
    </row>
    <row r="50" spans="1:15" ht="31.5" customHeight="1">
      <c r="A50" s="1"/>
      <c r="B50" s="1"/>
      <c r="C50" s="2" t="s">
        <v>40</v>
      </c>
      <c r="D50" s="3"/>
      <c r="E50" s="3"/>
      <c r="F50" s="4" t="s">
        <v>0</v>
      </c>
      <c r="G50" s="5"/>
      <c r="H50" s="3"/>
      <c r="I50" s="6"/>
      <c r="J50" s="31" t="s">
        <v>62</v>
      </c>
      <c r="K50" s="32"/>
      <c r="L50" s="32"/>
      <c r="M50" s="32"/>
      <c r="N50" s="1"/>
      <c r="O50" s="1"/>
    </row>
    <row r="51" spans="1:15" ht="26.25" customHeight="1">
      <c r="A51" s="7"/>
      <c r="B51" s="33" t="s">
        <v>63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5"/>
      <c r="N51" s="7"/>
      <c r="O51" s="7"/>
    </row>
    <row r="52" spans="1:15" ht="33.75">
      <c r="A52" s="7"/>
      <c r="B52" s="8" t="s">
        <v>1</v>
      </c>
      <c r="C52" s="8" t="s">
        <v>2</v>
      </c>
      <c r="D52" s="8" t="s">
        <v>3</v>
      </c>
      <c r="E52" s="9" t="s">
        <v>4</v>
      </c>
      <c r="F52" s="9" t="s">
        <v>5</v>
      </c>
      <c r="G52" s="8" t="s">
        <v>6</v>
      </c>
      <c r="H52" s="8" t="s">
        <v>26</v>
      </c>
      <c r="I52" s="8" t="s">
        <v>7</v>
      </c>
      <c r="J52" s="8" t="s">
        <v>8</v>
      </c>
      <c r="K52" s="8" t="s">
        <v>9</v>
      </c>
      <c r="L52" s="8" t="s">
        <v>10</v>
      </c>
      <c r="M52" s="8" t="s">
        <v>11</v>
      </c>
      <c r="N52" s="7"/>
      <c r="O52" s="7"/>
    </row>
    <row r="53" spans="1:15">
      <c r="A53" s="7"/>
      <c r="B53" s="10" t="s">
        <v>12</v>
      </c>
      <c r="C53" s="10" t="s">
        <v>13</v>
      </c>
      <c r="D53" s="10" t="s">
        <v>14</v>
      </c>
      <c r="E53" s="10" t="s">
        <v>15</v>
      </c>
      <c r="F53" s="10" t="s">
        <v>16</v>
      </c>
      <c r="G53" s="10" t="s">
        <v>17</v>
      </c>
      <c r="H53" s="10" t="s">
        <v>18</v>
      </c>
      <c r="I53" s="10" t="s">
        <v>19</v>
      </c>
      <c r="J53" s="10" t="s">
        <v>20</v>
      </c>
      <c r="K53" s="10" t="s">
        <v>21</v>
      </c>
      <c r="L53" s="10" t="s">
        <v>22</v>
      </c>
      <c r="M53" s="10" t="s">
        <v>23</v>
      </c>
      <c r="N53" s="7"/>
      <c r="O53" s="7"/>
    </row>
    <row r="54" spans="1:15" ht="27" customHeight="1">
      <c r="A54" s="11"/>
      <c r="B54" s="28">
        <v>1</v>
      </c>
      <c r="C54" s="40" t="s">
        <v>64</v>
      </c>
      <c r="D54" s="12"/>
      <c r="E54" s="13" t="s">
        <v>38</v>
      </c>
      <c r="F54" s="14" t="s">
        <v>66</v>
      </c>
      <c r="G54" s="15">
        <v>2000</v>
      </c>
      <c r="H54" s="13" t="s">
        <v>65</v>
      </c>
      <c r="I54" s="16">
        <v>0</v>
      </c>
      <c r="J54" s="17">
        <f>G54*I54</f>
        <v>0</v>
      </c>
      <c r="K54" s="13">
        <v>8</v>
      </c>
      <c r="L54" s="18">
        <f>I54*1.08</f>
        <v>0</v>
      </c>
      <c r="M54" s="19">
        <f>J54*1.08</f>
        <v>0</v>
      </c>
      <c r="N54" s="11"/>
      <c r="O54" s="11"/>
    </row>
    <row r="55" spans="1:15" ht="27" customHeight="1">
      <c r="A55" s="11"/>
      <c r="B55" s="28">
        <v>2</v>
      </c>
      <c r="C55" s="40"/>
      <c r="D55" s="12"/>
      <c r="E55" s="13" t="s">
        <v>38</v>
      </c>
      <c r="F55" s="14" t="s">
        <v>67</v>
      </c>
      <c r="G55" s="15">
        <v>1400</v>
      </c>
      <c r="H55" s="13" t="s">
        <v>65</v>
      </c>
      <c r="I55" s="16">
        <v>0</v>
      </c>
      <c r="J55" s="17">
        <f t="shared" ref="J55:J57" si="0">G55*I55</f>
        <v>0</v>
      </c>
      <c r="K55" s="13">
        <v>8</v>
      </c>
      <c r="L55" s="18">
        <f t="shared" ref="L55:L57" si="1">I55*1.08</f>
        <v>0</v>
      </c>
      <c r="M55" s="19">
        <f t="shared" ref="M55:M57" si="2">J55*1.08</f>
        <v>0</v>
      </c>
      <c r="N55" s="11"/>
      <c r="O55" s="11"/>
    </row>
    <row r="56" spans="1:15" ht="27" customHeight="1">
      <c r="A56" s="11"/>
      <c r="B56" s="28">
        <v>3</v>
      </c>
      <c r="C56" s="40"/>
      <c r="D56" s="12"/>
      <c r="E56" s="13" t="s">
        <v>38</v>
      </c>
      <c r="F56" s="14" t="s">
        <v>68</v>
      </c>
      <c r="G56" s="15">
        <v>1000</v>
      </c>
      <c r="H56" s="13" t="s">
        <v>65</v>
      </c>
      <c r="I56" s="16">
        <v>0</v>
      </c>
      <c r="J56" s="17">
        <f t="shared" si="0"/>
        <v>0</v>
      </c>
      <c r="K56" s="13">
        <v>8</v>
      </c>
      <c r="L56" s="18">
        <f t="shared" si="1"/>
        <v>0</v>
      </c>
      <c r="M56" s="19">
        <f t="shared" si="2"/>
        <v>0</v>
      </c>
      <c r="N56" s="11"/>
      <c r="O56" s="11"/>
    </row>
    <row r="57" spans="1:15" ht="27" customHeight="1">
      <c r="A57" s="11"/>
      <c r="B57" s="28">
        <v>4</v>
      </c>
      <c r="C57" s="41"/>
      <c r="D57" s="12"/>
      <c r="E57" s="13" t="s">
        <v>38</v>
      </c>
      <c r="F57" s="14" t="s">
        <v>69</v>
      </c>
      <c r="G57" s="15">
        <v>100</v>
      </c>
      <c r="H57" s="13" t="s">
        <v>65</v>
      </c>
      <c r="I57" s="16">
        <v>0</v>
      </c>
      <c r="J57" s="17">
        <f t="shared" si="0"/>
        <v>0</v>
      </c>
      <c r="K57" s="13">
        <v>8</v>
      </c>
      <c r="L57" s="18">
        <f t="shared" si="1"/>
        <v>0</v>
      </c>
      <c r="M57" s="19">
        <f t="shared" si="2"/>
        <v>0</v>
      </c>
      <c r="N57" s="11"/>
      <c r="O57" s="11"/>
    </row>
    <row r="58" spans="1:15" ht="22.5" customHeight="1">
      <c r="A58" s="20"/>
      <c r="B58" s="21"/>
      <c r="C58" s="21"/>
      <c r="D58" s="21"/>
      <c r="E58" s="22"/>
      <c r="F58" s="22"/>
      <c r="G58" s="22"/>
      <c r="H58" s="22"/>
      <c r="I58" s="23" t="s">
        <v>24</v>
      </c>
      <c r="J58" s="24">
        <f>SUM(J54:J57)</f>
        <v>0</v>
      </c>
      <c r="K58" s="25" t="s">
        <v>25</v>
      </c>
      <c r="L58" s="23" t="s">
        <v>25</v>
      </c>
      <c r="M58" s="24">
        <f>SUM(M54:M57)</f>
        <v>0</v>
      </c>
      <c r="N58" s="26"/>
      <c r="O58" s="27"/>
    </row>
    <row r="60" spans="1:15" ht="38.25" customHeight="1">
      <c r="C60" s="38" t="s">
        <v>102</v>
      </c>
      <c r="D60" s="39"/>
      <c r="E60" s="39"/>
      <c r="F60" s="39"/>
      <c r="G60" s="39"/>
      <c r="H60" s="39"/>
      <c r="I60" s="39"/>
      <c r="J60" s="39"/>
      <c r="K60" s="39"/>
      <c r="L60" s="39"/>
    </row>
    <row r="74" spans="1:15" ht="31.5" customHeight="1">
      <c r="A74" s="1"/>
      <c r="B74" s="1"/>
      <c r="C74" s="2" t="s">
        <v>42</v>
      </c>
      <c r="D74" s="3"/>
      <c r="E74" s="3"/>
      <c r="F74" s="4" t="s">
        <v>0</v>
      </c>
      <c r="G74" s="5"/>
      <c r="H74" s="3"/>
      <c r="I74" s="6"/>
      <c r="J74" s="31" t="s">
        <v>41</v>
      </c>
      <c r="K74" s="32"/>
      <c r="L74" s="32"/>
      <c r="M74" s="32"/>
      <c r="N74" s="1"/>
      <c r="O74" s="1"/>
    </row>
    <row r="75" spans="1:15" ht="26.25" customHeight="1">
      <c r="A75" s="7"/>
      <c r="B75" s="33" t="s">
        <v>70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5"/>
      <c r="N75" s="7"/>
      <c r="O75" s="7"/>
    </row>
    <row r="76" spans="1:15" ht="33.75">
      <c r="A76" s="7"/>
      <c r="B76" s="8" t="s">
        <v>1</v>
      </c>
      <c r="C76" s="8" t="s">
        <v>2</v>
      </c>
      <c r="D76" s="8" t="s">
        <v>3</v>
      </c>
      <c r="E76" s="9" t="s">
        <v>4</v>
      </c>
      <c r="F76" s="9" t="s">
        <v>5</v>
      </c>
      <c r="G76" s="8" t="s">
        <v>6</v>
      </c>
      <c r="H76" s="8" t="s">
        <v>26</v>
      </c>
      <c r="I76" s="8" t="s">
        <v>7</v>
      </c>
      <c r="J76" s="8" t="s">
        <v>8</v>
      </c>
      <c r="K76" s="8" t="s">
        <v>9</v>
      </c>
      <c r="L76" s="8" t="s">
        <v>10</v>
      </c>
      <c r="M76" s="8" t="s">
        <v>11</v>
      </c>
      <c r="N76" s="7"/>
      <c r="O76" s="7"/>
    </row>
    <row r="77" spans="1:15">
      <c r="A77" s="7"/>
      <c r="B77" s="10" t="s">
        <v>12</v>
      </c>
      <c r="C77" s="10" t="s">
        <v>13</v>
      </c>
      <c r="D77" s="10" t="s">
        <v>14</v>
      </c>
      <c r="E77" s="10" t="s">
        <v>15</v>
      </c>
      <c r="F77" s="10" t="s">
        <v>16</v>
      </c>
      <c r="G77" s="10" t="s">
        <v>17</v>
      </c>
      <c r="H77" s="10" t="s">
        <v>18</v>
      </c>
      <c r="I77" s="10" t="s">
        <v>19</v>
      </c>
      <c r="J77" s="10" t="s">
        <v>20</v>
      </c>
      <c r="K77" s="10" t="s">
        <v>21</v>
      </c>
      <c r="L77" s="10" t="s">
        <v>22</v>
      </c>
      <c r="M77" s="10" t="s">
        <v>23</v>
      </c>
      <c r="N77" s="7"/>
      <c r="O77" s="7"/>
    </row>
    <row r="78" spans="1:15" ht="27" customHeight="1">
      <c r="A78" s="11"/>
      <c r="B78" s="28">
        <v>1</v>
      </c>
      <c r="C78" s="30" t="s">
        <v>71</v>
      </c>
      <c r="D78" s="12"/>
      <c r="E78" s="13" t="s">
        <v>72</v>
      </c>
      <c r="F78" s="14" t="s">
        <v>73</v>
      </c>
      <c r="G78" s="15">
        <v>200</v>
      </c>
      <c r="H78" s="13" t="s">
        <v>74</v>
      </c>
      <c r="I78" s="16">
        <v>0</v>
      </c>
      <c r="J78" s="17">
        <f>G78*I78</f>
        <v>0</v>
      </c>
      <c r="K78" s="13">
        <v>8</v>
      </c>
      <c r="L78" s="18">
        <f t="shared" ref="L78" si="3">I78*1.08</f>
        <v>0</v>
      </c>
      <c r="M78" s="19">
        <f t="shared" ref="M78" si="4">J78*1.08</f>
        <v>0</v>
      </c>
      <c r="N78" s="11"/>
      <c r="O78" s="11"/>
    </row>
    <row r="79" spans="1:15" ht="22.5" customHeight="1">
      <c r="A79" s="20"/>
      <c r="B79" s="21"/>
      <c r="C79" s="21"/>
      <c r="D79" s="21"/>
      <c r="E79" s="22"/>
      <c r="F79" s="22"/>
      <c r="G79" s="22"/>
      <c r="H79" s="22"/>
      <c r="I79" s="23" t="s">
        <v>24</v>
      </c>
      <c r="J79" s="24">
        <f>SUM(J78:J78)</f>
        <v>0</v>
      </c>
      <c r="K79" s="25" t="s">
        <v>25</v>
      </c>
      <c r="L79" s="23" t="s">
        <v>25</v>
      </c>
      <c r="M79" s="24">
        <f>SUM(M78:M78)</f>
        <v>0</v>
      </c>
      <c r="N79" s="26"/>
      <c r="O79" s="27"/>
    </row>
    <row r="81" spans="3:12" ht="38.25" customHeight="1">
      <c r="C81" s="38" t="s">
        <v>57</v>
      </c>
      <c r="D81" s="39"/>
      <c r="E81" s="39"/>
      <c r="F81" s="39"/>
      <c r="G81" s="39"/>
      <c r="H81" s="39"/>
      <c r="I81" s="39"/>
      <c r="J81" s="39"/>
      <c r="K81" s="39"/>
      <c r="L81" s="39"/>
    </row>
    <row r="101" spans="1:15" ht="31.5" customHeight="1">
      <c r="A101" s="1"/>
      <c r="B101" s="1"/>
      <c r="C101" s="2" t="s">
        <v>43</v>
      </c>
      <c r="D101" s="3"/>
      <c r="E101" s="3"/>
      <c r="F101" s="4" t="s">
        <v>0</v>
      </c>
      <c r="G101" s="5"/>
      <c r="H101" s="3"/>
      <c r="I101" s="6"/>
      <c r="J101" s="31" t="s">
        <v>75</v>
      </c>
      <c r="K101" s="32"/>
      <c r="L101" s="32"/>
      <c r="M101" s="32"/>
      <c r="N101" s="1"/>
      <c r="O101" s="1"/>
    </row>
    <row r="102" spans="1:15" ht="26.25" customHeight="1">
      <c r="A102" s="7"/>
      <c r="B102" s="33" t="s">
        <v>103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5"/>
      <c r="N102" s="7"/>
      <c r="O102" s="7"/>
    </row>
    <row r="103" spans="1:15" ht="33.75">
      <c r="A103" s="7"/>
      <c r="B103" s="8" t="s">
        <v>1</v>
      </c>
      <c r="C103" s="8" t="s">
        <v>2</v>
      </c>
      <c r="D103" s="8" t="s">
        <v>3</v>
      </c>
      <c r="E103" s="9" t="s">
        <v>4</v>
      </c>
      <c r="F103" s="9" t="s">
        <v>5</v>
      </c>
      <c r="G103" s="8" t="s">
        <v>6</v>
      </c>
      <c r="H103" s="8" t="s">
        <v>26</v>
      </c>
      <c r="I103" s="8" t="s">
        <v>7</v>
      </c>
      <c r="J103" s="8" t="s">
        <v>8</v>
      </c>
      <c r="K103" s="8" t="s">
        <v>9</v>
      </c>
      <c r="L103" s="8" t="s">
        <v>10</v>
      </c>
      <c r="M103" s="8" t="s">
        <v>11</v>
      </c>
      <c r="N103" s="7"/>
      <c r="O103" s="7"/>
    </row>
    <row r="104" spans="1:15">
      <c r="A104" s="7"/>
      <c r="B104" s="10" t="s">
        <v>12</v>
      </c>
      <c r="C104" s="10" t="s">
        <v>13</v>
      </c>
      <c r="D104" s="10" t="s">
        <v>14</v>
      </c>
      <c r="E104" s="10" t="s">
        <v>15</v>
      </c>
      <c r="F104" s="10" t="s">
        <v>16</v>
      </c>
      <c r="G104" s="10" t="s">
        <v>17</v>
      </c>
      <c r="H104" s="10" t="s">
        <v>18</v>
      </c>
      <c r="I104" s="10" t="s">
        <v>19</v>
      </c>
      <c r="J104" s="10" t="s">
        <v>20</v>
      </c>
      <c r="K104" s="10" t="s">
        <v>21</v>
      </c>
      <c r="L104" s="10" t="s">
        <v>22</v>
      </c>
      <c r="M104" s="10" t="s">
        <v>23</v>
      </c>
      <c r="N104" s="7"/>
      <c r="O104" s="7"/>
    </row>
    <row r="105" spans="1:15" ht="27" customHeight="1">
      <c r="A105" s="11"/>
      <c r="B105" s="28">
        <v>1</v>
      </c>
      <c r="C105" s="30" t="s">
        <v>76</v>
      </c>
      <c r="D105" s="12"/>
      <c r="E105" s="13" t="s">
        <v>38</v>
      </c>
      <c r="F105" s="14" t="s">
        <v>77</v>
      </c>
      <c r="G105" s="15">
        <v>48</v>
      </c>
      <c r="H105" s="13" t="s">
        <v>65</v>
      </c>
      <c r="I105" s="16">
        <v>0</v>
      </c>
      <c r="J105" s="17">
        <f>G105*I105</f>
        <v>0</v>
      </c>
      <c r="K105" s="13">
        <v>8</v>
      </c>
      <c r="L105" s="18">
        <f t="shared" ref="L105" si="5">I105*1.08</f>
        <v>0</v>
      </c>
      <c r="M105" s="19">
        <f t="shared" ref="M105" si="6">J105*1.08</f>
        <v>0</v>
      </c>
      <c r="N105" s="11"/>
      <c r="O105" s="11"/>
    </row>
    <row r="106" spans="1:15" ht="22.5" customHeight="1">
      <c r="A106" s="20"/>
      <c r="B106" s="21"/>
      <c r="C106" s="21"/>
      <c r="D106" s="21"/>
      <c r="E106" s="22"/>
      <c r="F106" s="22"/>
      <c r="G106" s="22"/>
      <c r="H106" s="22"/>
      <c r="I106" s="23" t="s">
        <v>24</v>
      </c>
      <c r="J106" s="24">
        <f>SUM(J105:J105)</f>
        <v>0</v>
      </c>
      <c r="K106" s="25" t="s">
        <v>25</v>
      </c>
      <c r="L106" s="23" t="s">
        <v>25</v>
      </c>
      <c r="M106" s="24">
        <f>SUM(M105:M105)</f>
        <v>0</v>
      </c>
      <c r="N106" s="26"/>
      <c r="O106" s="27"/>
    </row>
    <row r="108" spans="1:15" ht="38.25" customHeight="1">
      <c r="C108" s="38" t="s">
        <v>57</v>
      </c>
      <c r="D108" s="39"/>
      <c r="E108" s="39"/>
      <c r="F108" s="39"/>
      <c r="G108" s="39"/>
      <c r="H108" s="39"/>
      <c r="I108" s="39"/>
      <c r="J108" s="39"/>
      <c r="K108" s="39"/>
      <c r="L108" s="39"/>
    </row>
    <row r="111" spans="1:15" ht="31.5" customHeight="1">
      <c r="A111" s="1"/>
      <c r="B111" s="1"/>
      <c r="C111" s="2" t="s">
        <v>44</v>
      </c>
      <c r="D111" s="3"/>
      <c r="E111" s="3"/>
      <c r="F111" s="4" t="s">
        <v>0</v>
      </c>
      <c r="G111" s="5"/>
      <c r="H111" s="3"/>
      <c r="I111" s="6"/>
      <c r="J111" s="31" t="s">
        <v>37</v>
      </c>
      <c r="K111" s="32"/>
      <c r="L111" s="32"/>
      <c r="M111" s="32"/>
      <c r="N111" s="1"/>
      <c r="O111" s="1"/>
    </row>
    <row r="112" spans="1:15" ht="26.25" customHeight="1">
      <c r="A112" s="7"/>
      <c r="B112" s="33" t="s">
        <v>104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5"/>
      <c r="N112" s="7"/>
      <c r="O112" s="7"/>
    </row>
    <row r="113" spans="1:15" ht="33.75">
      <c r="A113" s="7"/>
      <c r="B113" s="8" t="s">
        <v>1</v>
      </c>
      <c r="C113" s="8" t="s">
        <v>2</v>
      </c>
      <c r="D113" s="8" t="s">
        <v>3</v>
      </c>
      <c r="E113" s="9" t="s">
        <v>4</v>
      </c>
      <c r="F113" s="9" t="s">
        <v>5</v>
      </c>
      <c r="G113" s="8" t="s">
        <v>6</v>
      </c>
      <c r="H113" s="8" t="s">
        <v>26</v>
      </c>
      <c r="I113" s="8" t="s">
        <v>7</v>
      </c>
      <c r="J113" s="8" t="s">
        <v>8</v>
      </c>
      <c r="K113" s="8" t="s">
        <v>9</v>
      </c>
      <c r="L113" s="8" t="s">
        <v>10</v>
      </c>
      <c r="M113" s="8" t="s">
        <v>11</v>
      </c>
      <c r="N113" s="7"/>
      <c r="O113" s="7"/>
    </row>
    <row r="114" spans="1:15">
      <c r="A114" s="7"/>
      <c r="B114" s="10" t="s">
        <v>12</v>
      </c>
      <c r="C114" s="10" t="s">
        <v>13</v>
      </c>
      <c r="D114" s="10" t="s">
        <v>14</v>
      </c>
      <c r="E114" s="10" t="s">
        <v>15</v>
      </c>
      <c r="F114" s="10" t="s">
        <v>16</v>
      </c>
      <c r="G114" s="10" t="s">
        <v>17</v>
      </c>
      <c r="H114" s="10" t="s">
        <v>18</v>
      </c>
      <c r="I114" s="10" t="s">
        <v>19</v>
      </c>
      <c r="J114" s="10" t="s">
        <v>20</v>
      </c>
      <c r="K114" s="10" t="s">
        <v>21</v>
      </c>
      <c r="L114" s="10" t="s">
        <v>22</v>
      </c>
      <c r="M114" s="10" t="s">
        <v>23</v>
      </c>
      <c r="N114" s="7"/>
      <c r="O114" s="7"/>
    </row>
    <row r="115" spans="1:15" ht="27" customHeight="1">
      <c r="A115" s="11"/>
      <c r="B115" s="28">
        <v>1</v>
      </c>
      <c r="C115" s="30" t="s">
        <v>78</v>
      </c>
      <c r="D115" s="12"/>
      <c r="E115" s="13" t="s">
        <v>38</v>
      </c>
      <c r="F115" s="14" t="s">
        <v>54</v>
      </c>
      <c r="G115" s="15">
        <v>160</v>
      </c>
      <c r="H115" s="13" t="s">
        <v>39</v>
      </c>
      <c r="I115" s="16">
        <v>0</v>
      </c>
      <c r="J115" s="17">
        <f>G115*I115</f>
        <v>0</v>
      </c>
      <c r="K115" s="13">
        <v>8</v>
      </c>
      <c r="L115" s="18">
        <f t="shared" ref="L115" si="7">I115*1.08</f>
        <v>0</v>
      </c>
      <c r="M115" s="19">
        <f t="shared" ref="M115" si="8">J115*1.08</f>
        <v>0</v>
      </c>
      <c r="N115" s="11"/>
      <c r="O115" s="11"/>
    </row>
    <row r="116" spans="1:15" ht="22.5" customHeight="1">
      <c r="A116" s="20"/>
      <c r="B116" s="21"/>
      <c r="C116" s="21"/>
      <c r="D116" s="21"/>
      <c r="E116" s="22"/>
      <c r="F116" s="22"/>
      <c r="G116" s="22"/>
      <c r="H116" s="22"/>
      <c r="I116" s="23" t="s">
        <v>24</v>
      </c>
      <c r="J116" s="24">
        <f>SUM(J115:J115)</f>
        <v>0</v>
      </c>
      <c r="K116" s="25" t="s">
        <v>25</v>
      </c>
      <c r="L116" s="23" t="s">
        <v>25</v>
      </c>
      <c r="M116" s="24">
        <f>SUM(M115:M115)</f>
        <v>0</v>
      </c>
      <c r="N116" s="26"/>
      <c r="O116" s="27"/>
    </row>
    <row r="118" spans="1:15" ht="38.25" customHeight="1">
      <c r="C118" s="38" t="s">
        <v>57</v>
      </c>
      <c r="D118" s="39"/>
      <c r="E118" s="39"/>
      <c r="F118" s="39"/>
      <c r="G118" s="39"/>
      <c r="H118" s="39"/>
      <c r="I118" s="39"/>
      <c r="J118" s="39"/>
      <c r="K118" s="39"/>
      <c r="L118" s="39"/>
    </row>
    <row r="122" spans="1:15" ht="31.5" customHeight="1">
      <c r="A122" s="1"/>
      <c r="B122" s="1"/>
      <c r="C122" s="2" t="s">
        <v>47</v>
      </c>
      <c r="D122" s="3"/>
      <c r="E122" s="3"/>
      <c r="F122" s="4" t="s">
        <v>0</v>
      </c>
      <c r="G122" s="5"/>
      <c r="H122" s="3"/>
      <c r="I122" s="6"/>
      <c r="J122" s="31" t="s">
        <v>37</v>
      </c>
      <c r="K122" s="32"/>
      <c r="L122" s="32"/>
      <c r="M122" s="32"/>
      <c r="N122" s="1"/>
      <c r="O122" s="1"/>
    </row>
    <row r="123" spans="1:15" ht="26.25" customHeight="1">
      <c r="A123" s="7"/>
      <c r="B123" s="33" t="s">
        <v>106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5"/>
      <c r="N123" s="7"/>
      <c r="O123" s="7"/>
    </row>
    <row r="124" spans="1:15" ht="33.75">
      <c r="A124" s="7"/>
      <c r="B124" s="8" t="s">
        <v>1</v>
      </c>
      <c r="C124" s="8" t="s">
        <v>2</v>
      </c>
      <c r="D124" s="8" t="s">
        <v>3</v>
      </c>
      <c r="E124" s="9" t="s">
        <v>4</v>
      </c>
      <c r="F124" s="9" t="s">
        <v>5</v>
      </c>
      <c r="G124" s="8" t="s">
        <v>6</v>
      </c>
      <c r="H124" s="8" t="s">
        <v>26</v>
      </c>
      <c r="I124" s="8" t="s">
        <v>7</v>
      </c>
      <c r="J124" s="8" t="s">
        <v>8</v>
      </c>
      <c r="K124" s="8" t="s">
        <v>9</v>
      </c>
      <c r="L124" s="8" t="s">
        <v>10</v>
      </c>
      <c r="M124" s="8" t="s">
        <v>11</v>
      </c>
      <c r="N124" s="7"/>
      <c r="O124" s="7"/>
    </row>
    <row r="125" spans="1:15">
      <c r="A125" s="7"/>
      <c r="B125" s="10" t="s">
        <v>12</v>
      </c>
      <c r="C125" s="10" t="s">
        <v>13</v>
      </c>
      <c r="D125" s="10" t="s">
        <v>14</v>
      </c>
      <c r="E125" s="10" t="s">
        <v>15</v>
      </c>
      <c r="F125" s="10" t="s">
        <v>16</v>
      </c>
      <c r="G125" s="10" t="s">
        <v>17</v>
      </c>
      <c r="H125" s="10" t="s">
        <v>18</v>
      </c>
      <c r="I125" s="10" t="s">
        <v>19</v>
      </c>
      <c r="J125" s="10" t="s">
        <v>20</v>
      </c>
      <c r="K125" s="10" t="s">
        <v>21</v>
      </c>
      <c r="L125" s="10" t="s">
        <v>22</v>
      </c>
      <c r="M125" s="10" t="s">
        <v>23</v>
      </c>
      <c r="N125" s="7"/>
      <c r="O125" s="7"/>
    </row>
    <row r="126" spans="1:15" ht="27" customHeight="1">
      <c r="A126" s="11"/>
      <c r="B126" s="28">
        <v>1</v>
      </c>
      <c r="C126" s="36" t="s">
        <v>79</v>
      </c>
      <c r="D126" s="12"/>
      <c r="E126" s="13" t="s">
        <v>38</v>
      </c>
      <c r="F126" s="14" t="s">
        <v>80</v>
      </c>
      <c r="G126" s="15">
        <v>120</v>
      </c>
      <c r="H126" s="13" t="s">
        <v>39</v>
      </c>
      <c r="I126" s="16">
        <v>0</v>
      </c>
      <c r="J126" s="17">
        <f>G126*I126</f>
        <v>0</v>
      </c>
      <c r="K126" s="13">
        <v>8</v>
      </c>
      <c r="L126" s="18">
        <f t="shared" ref="L126" si="9">I126*1.08</f>
        <v>0</v>
      </c>
      <c r="M126" s="19">
        <f t="shared" ref="M126" si="10">J126*1.08</f>
        <v>0</v>
      </c>
      <c r="N126" s="11"/>
      <c r="O126" s="11"/>
    </row>
    <row r="127" spans="1:15" ht="27" customHeight="1">
      <c r="A127" s="11"/>
      <c r="B127" s="28">
        <v>2</v>
      </c>
      <c r="C127" s="37"/>
      <c r="D127" s="12"/>
      <c r="E127" s="13" t="s">
        <v>38</v>
      </c>
      <c r="F127" s="14" t="s">
        <v>81</v>
      </c>
      <c r="G127" s="15">
        <v>40</v>
      </c>
      <c r="H127" s="13" t="s">
        <v>39</v>
      </c>
      <c r="I127" s="16">
        <v>0</v>
      </c>
      <c r="J127" s="17">
        <f>G127*I127</f>
        <v>0</v>
      </c>
      <c r="K127" s="13">
        <v>8</v>
      </c>
      <c r="L127" s="18">
        <f t="shared" ref="L127" si="11">I127*1.08</f>
        <v>0</v>
      </c>
      <c r="M127" s="19">
        <f t="shared" ref="M127" si="12">J127*1.08</f>
        <v>0</v>
      </c>
      <c r="N127" s="11"/>
      <c r="O127" s="11"/>
    </row>
    <row r="128" spans="1:15" ht="22.5" customHeight="1">
      <c r="A128" s="20"/>
      <c r="B128" s="21"/>
      <c r="C128" s="21"/>
      <c r="D128" s="21"/>
      <c r="E128" s="22"/>
      <c r="F128" s="22"/>
      <c r="G128" s="22"/>
      <c r="H128" s="22"/>
      <c r="I128" s="23" t="s">
        <v>24</v>
      </c>
      <c r="J128" s="24">
        <f>SUM(J126:J127)</f>
        <v>0</v>
      </c>
      <c r="K128" s="25" t="s">
        <v>25</v>
      </c>
      <c r="L128" s="23" t="s">
        <v>25</v>
      </c>
      <c r="M128" s="24">
        <f>SUM(M126:M127)</f>
        <v>0</v>
      </c>
      <c r="N128" s="26"/>
      <c r="O128" s="27"/>
    </row>
    <row r="130" spans="1:15" ht="38.25" customHeight="1">
      <c r="C130" s="38" t="s">
        <v>105</v>
      </c>
      <c r="D130" s="39"/>
      <c r="E130" s="39"/>
      <c r="F130" s="39"/>
      <c r="G130" s="39"/>
      <c r="H130" s="39"/>
      <c r="I130" s="39"/>
      <c r="J130" s="39"/>
      <c r="K130" s="39"/>
      <c r="L130" s="39"/>
    </row>
    <row r="133" spans="1:15" ht="31.5" customHeight="1">
      <c r="A133" s="1"/>
      <c r="B133" s="1"/>
      <c r="C133" s="2" t="s">
        <v>48</v>
      </c>
      <c r="D133" s="3"/>
      <c r="E133" s="3"/>
      <c r="F133" s="4" t="s">
        <v>0</v>
      </c>
      <c r="G133" s="5"/>
      <c r="H133" s="3"/>
      <c r="I133" s="6"/>
      <c r="J133" s="31" t="s">
        <v>37</v>
      </c>
      <c r="K133" s="32"/>
      <c r="L133" s="32"/>
      <c r="M133" s="32"/>
      <c r="N133" s="1"/>
      <c r="O133" s="1"/>
    </row>
    <row r="134" spans="1:15" ht="26.25" customHeight="1">
      <c r="A134" s="7"/>
      <c r="B134" s="33" t="s">
        <v>82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5"/>
      <c r="N134" s="7"/>
      <c r="O134" s="7"/>
    </row>
    <row r="135" spans="1:15" ht="33.75">
      <c r="A135" s="7"/>
      <c r="B135" s="8" t="s">
        <v>1</v>
      </c>
      <c r="C135" s="8" t="s">
        <v>2</v>
      </c>
      <c r="D135" s="8" t="s">
        <v>3</v>
      </c>
      <c r="E135" s="9" t="s">
        <v>4</v>
      </c>
      <c r="F135" s="9" t="s">
        <v>5</v>
      </c>
      <c r="G135" s="8" t="s">
        <v>6</v>
      </c>
      <c r="H135" s="8" t="s">
        <v>26</v>
      </c>
      <c r="I135" s="8" t="s">
        <v>7</v>
      </c>
      <c r="J135" s="8" t="s">
        <v>8</v>
      </c>
      <c r="K135" s="8" t="s">
        <v>9</v>
      </c>
      <c r="L135" s="8" t="s">
        <v>10</v>
      </c>
      <c r="M135" s="8" t="s">
        <v>11</v>
      </c>
      <c r="N135" s="7"/>
      <c r="O135" s="7"/>
    </row>
    <row r="136" spans="1:15">
      <c r="A136" s="7"/>
      <c r="B136" s="10" t="s">
        <v>12</v>
      </c>
      <c r="C136" s="10" t="s">
        <v>13</v>
      </c>
      <c r="D136" s="10" t="s">
        <v>14</v>
      </c>
      <c r="E136" s="10" t="s">
        <v>15</v>
      </c>
      <c r="F136" s="10" t="s">
        <v>16</v>
      </c>
      <c r="G136" s="10" t="s">
        <v>17</v>
      </c>
      <c r="H136" s="10" t="s">
        <v>18</v>
      </c>
      <c r="I136" s="10" t="s">
        <v>19</v>
      </c>
      <c r="J136" s="10" t="s">
        <v>20</v>
      </c>
      <c r="K136" s="10" t="s">
        <v>21</v>
      </c>
      <c r="L136" s="10" t="s">
        <v>22</v>
      </c>
      <c r="M136" s="10" t="s">
        <v>23</v>
      </c>
      <c r="N136" s="7"/>
      <c r="O136" s="7"/>
    </row>
    <row r="137" spans="1:15" ht="27" customHeight="1">
      <c r="A137" s="11"/>
      <c r="B137" s="28">
        <v>1</v>
      </c>
      <c r="C137" s="36" t="s">
        <v>83</v>
      </c>
      <c r="D137" s="12"/>
      <c r="E137" s="13" t="s">
        <v>53</v>
      </c>
      <c r="F137" s="14" t="s">
        <v>45</v>
      </c>
      <c r="G137" s="15">
        <v>36</v>
      </c>
      <c r="H137" s="13" t="s">
        <v>84</v>
      </c>
      <c r="I137" s="16">
        <v>0</v>
      </c>
      <c r="J137" s="17">
        <f>G137*I137</f>
        <v>0</v>
      </c>
      <c r="K137" s="13">
        <v>8</v>
      </c>
      <c r="L137" s="18">
        <f t="shared" ref="L137:L138" si="13">I137*1.08</f>
        <v>0</v>
      </c>
      <c r="M137" s="19">
        <f t="shared" ref="M137:M138" si="14">J137*1.08</f>
        <v>0</v>
      </c>
      <c r="N137" s="11"/>
      <c r="O137" s="11"/>
    </row>
    <row r="138" spans="1:15" ht="27" customHeight="1">
      <c r="A138" s="11"/>
      <c r="B138" s="28">
        <v>2</v>
      </c>
      <c r="C138" s="37"/>
      <c r="D138" s="12"/>
      <c r="E138" s="13" t="s">
        <v>53</v>
      </c>
      <c r="F138" s="14" t="s">
        <v>85</v>
      </c>
      <c r="G138" s="15">
        <v>12</v>
      </c>
      <c r="H138" s="13" t="s">
        <v>84</v>
      </c>
      <c r="I138" s="16">
        <v>0</v>
      </c>
      <c r="J138" s="17">
        <f>G138*I138</f>
        <v>0</v>
      </c>
      <c r="K138" s="13">
        <v>8</v>
      </c>
      <c r="L138" s="18">
        <f t="shared" si="13"/>
        <v>0</v>
      </c>
      <c r="M138" s="19">
        <f t="shared" si="14"/>
        <v>0</v>
      </c>
      <c r="N138" s="11"/>
      <c r="O138" s="11"/>
    </row>
    <row r="139" spans="1:15" ht="22.5" customHeight="1">
      <c r="A139" s="20"/>
      <c r="B139" s="21"/>
      <c r="C139" s="21"/>
      <c r="D139" s="21"/>
      <c r="E139" s="22"/>
      <c r="F139" s="22"/>
      <c r="G139" s="22"/>
      <c r="H139" s="22"/>
      <c r="I139" s="23" t="s">
        <v>24</v>
      </c>
      <c r="J139" s="24">
        <f>SUM(J137:J138)</f>
        <v>0</v>
      </c>
      <c r="K139" s="25" t="s">
        <v>25</v>
      </c>
      <c r="L139" s="23" t="s">
        <v>25</v>
      </c>
      <c r="M139" s="24">
        <f>SUM(M137:M138)</f>
        <v>0</v>
      </c>
      <c r="N139" s="26"/>
      <c r="O139" s="27"/>
    </row>
    <row r="141" spans="1:15" ht="38.25" customHeight="1">
      <c r="C141" s="38" t="s">
        <v>57</v>
      </c>
      <c r="D141" s="39"/>
      <c r="E141" s="39"/>
      <c r="F141" s="39"/>
      <c r="G141" s="39"/>
      <c r="H141" s="39"/>
      <c r="I141" s="39"/>
      <c r="J141" s="39"/>
      <c r="K141" s="39"/>
      <c r="L141" s="39"/>
    </row>
    <row r="142" spans="1:15" ht="31.5" customHeight="1">
      <c r="A142" s="1"/>
      <c r="B142" s="1"/>
      <c r="C142" s="2" t="s">
        <v>49</v>
      </c>
      <c r="D142" s="3"/>
      <c r="E142" s="3"/>
      <c r="F142" s="4" t="s">
        <v>0</v>
      </c>
      <c r="G142" s="5"/>
      <c r="H142" s="3"/>
      <c r="I142" s="6"/>
      <c r="J142" s="31" t="s">
        <v>86</v>
      </c>
      <c r="K142" s="32"/>
      <c r="L142" s="32"/>
      <c r="M142" s="32"/>
      <c r="N142" s="1"/>
      <c r="O142" s="1"/>
    </row>
    <row r="143" spans="1:15" ht="26.25" customHeight="1">
      <c r="A143" s="7"/>
      <c r="B143" s="33" t="s">
        <v>107</v>
      </c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5"/>
      <c r="N143" s="7"/>
      <c r="O143" s="7"/>
    </row>
    <row r="144" spans="1:15" ht="33.75">
      <c r="A144" s="7"/>
      <c r="B144" s="8" t="s">
        <v>1</v>
      </c>
      <c r="C144" s="8" t="s">
        <v>2</v>
      </c>
      <c r="D144" s="8" t="s">
        <v>3</v>
      </c>
      <c r="E144" s="9" t="s">
        <v>4</v>
      </c>
      <c r="F144" s="9" t="s">
        <v>5</v>
      </c>
      <c r="G144" s="8" t="s">
        <v>6</v>
      </c>
      <c r="H144" s="8" t="s">
        <v>26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7"/>
      <c r="O144" s="7"/>
    </row>
    <row r="145" spans="1:15">
      <c r="A145" s="7"/>
      <c r="B145" s="10" t="s">
        <v>12</v>
      </c>
      <c r="C145" s="10" t="s">
        <v>13</v>
      </c>
      <c r="D145" s="10" t="s">
        <v>14</v>
      </c>
      <c r="E145" s="10" t="s">
        <v>15</v>
      </c>
      <c r="F145" s="10" t="s">
        <v>16</v>
      </c>
      <c r="G145" s="10" t="s">
        <v>17</v>
      </c>
      <c r="H145" s="10" t="s">
        <v>18</v>
      </c>
      <c r="I145" s="10" t="s">
        <v>19</v>
      </c>
      <c r="J145" s="10" t="s">
        <v>20</v>
      </c>
      <c r="K145" s="10" t="s">
        <v>21</v>
      </c>
      <c r="L145" s="10" t="s">
        <v>22</v>
      </c>
      <c r="M145" s="10" t="s">
        <v>23</v>
      </c>
      <c r="N145" s="7"/>
      <c r="O145" s="7"/>
    </row>
    <row r="146" spans="1:15" ht="27" customHeight="1">
      <c r="A146" s="11"/>
      <c r="B146" s="28">
        <v>1</v>
      </c>
      <c r="C146" s="30" t="s">
        <v>88</v>
      </c>
      <c r="D146" s="12"/>
      <c r="E146" s="13" t="s">
        <v>53</v>
      </c>
      <c r="F146" s="14" t="s">
        <v>89</v>
      </c>
      <c r="G146" s="15">
        <v>750</v>
      </c>
      <c r="H146" s="13" t="s">
        <v>90</v>
      </c>
      <c r="I146" s="16">
        <v>0</v>
      </c>
      <c r="J146" s="17">
        <f>G146*I146</f>
        <v>0</v>
      </c>
      <c r="K146" s="13">
        <v>8</v>
      </c>
      <c r="L146" s="18">
        <f t="shared" ref="L146" si="15">I146*1.08</f>
        <v>0</v>
      </c>
      <c r="M146" s="19">
        <f t="shared" ref="M146" si="16">J146*1.08</f>
        <v>0</v>
      </c>
      <c r="N146" s="11"/>
      <c r="O146" s="11"/>
    </row>
    <row r="147" spans="1:15" ht="22.5" customHeight="1">
      <c r="A147" s="20"/>
      <c r="B147" s="21"/>
      <c r="C147" s="21"/>
      <c r="D147" s="21"/>
      <c r="E147" s="22"/>
      <c r="F147" s="22"/>
      <c r="G147" s="22"/>
      <c r="H147" s="22"/>
      <c r="I147" s="23" t="s">
        <v>24</v>
      </c>
      <c r="J147" s="24">
        <f>SUM(J146:J146)</f>
        <v>0</v>
      </c>
      <c r="K147" s="25" t="s">
        <v>25</v>
      </c>
      <c r="L147" s="23" t="s">
        <v>25</v>
      </c>
      <c r="M147" s="24">
        <f>SUM(M146:M146)</f>
        <v>0</v>
      </c>
      <c r="N147" s="26"/>
      <c r="O147" s="27"/>
    </row>
    <row r="149" spans="1:15" ht="38.25" customHeight="1">
      <c r="C149" s="38" t="s">
        <v>57</v>
      </c>
      <c r="D149" s="39"/>
      <c r="E149" s="39"/>
      <c r="F149" s="39"/>
      <c r="G149" s="39"/>
      <c r="H149" s="39"/>
      <c r="I149" s="39"/>
      <c r="J149" s="39"/>
      <c r="K149" s="39"/>
      <c r="L149" s="39"/>
    </row>
    <row r="169" spans="1:15" ht="31.5" customHeight="1">
      <c r="A169" s="1"/>
      <c r="B169" s="1"/>
      <c r="C169" s="2" t="s">
        <v>50</v>
      </c>
      <c r="D169" s="3"/>
      <c r="E169" s="3"/>
      <c r="F169" s="4" t="s">
        <v>0</v>
      </c>
      <c r="G169" s="5"/>
      <c r="H169" s="3"/>
      <c r="I169" s="6"/>
      <c r="J169" s="31" t="s">
        <v>86</v>
      </c>
      <c r="K169" s="32"/>
      <c r="L169" s="32"/>
      <c r="M169" s="32"/>
      <c r="N169" s="1"/>
      <c r="O169" s="1"/>
    </row>
    <row r="170" spans="1:15" ht="26.25" customHeight="1">
      <c r="A170" s="7"/>
      <c r="B170" s="33" t="s">
        <v>87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5"/>
      <c r="N170" s="7"/>
      <c r="O170" s="7"/>
    </row>
    <row r="171" spans="1:15" ht="33.75">
      <c r="A171" s="7"/>
      <c r="B171" s="8" t="s">
        <v>1</v>
      </c>
      <c r="C171" s="8" t="s">
        <v>2</v>
      </c>
      <c r="D171" s="8" t="s">
        <v>3</v>
      </c>
      <c r="E171" s="9" t="s">
        <v>4</v>
      </c>
      <c r="F171" s="9" t="s">
        <v>5</v>
      </c>
      <c r="G171" s="8" t="s">
        <v>6</v>
      </c>
      <c r="H171" s="8" t="s">
        <v>26</v>
      </c>
      <c r="I171" s="8" t="s">
        <v>7</v>
      </c>
      <c r="J171" s="8" t="s">
        <v>8</v>
      </c>
      <c r="K171" s="8" t="s">
        <v>9</v>
      </c>
      <c r="L171" s="8" t="s">
        <v>10</v>
      </c>
      <c r="M171" s="8" t="s">
        <v>11</v>
      </c>
      <c r="N171" s="7"/>
      <c r="O171" s="7"/>
    </row>
    <row r="172" spans="1:15">
      <c r="A172" s="7"/>
      <c r="B172" s="10" t="s">
        <v>12</v>
      </c>
      <c r="C172" s="10" t="s">
        <v>13</v>
      </c>
      <c r="D172" s="10" t="s">
        <v>14</v>
      </c>
      <c r="E172" s="10" t="s">
        <v>15</v>
      </c>
      <c r="F172" s="10" t="s">
        <v>16</v>
      </c>
      <c r="G172" s="10" t="s">
        <v>17</v>
      </c>
      <c r="H172" s="10" t="s">
        <v>18</v>
      </c>
      <c r="I172" s="10" t="s">
        <v>19</v>
      </c>
      <c r="J172" s="10" t="s">
        <v>20</v>
      </c>
      <c r="K172" s="10" t="s">
        <v>21</v>
      </c>
      <c r="L172" s="10" t="s">
        <v>22</v>
      </c>
      <c r="M172" s="10" t="s">
        <v>23</v>
      </c>
      <c r="N172" s="7"/>
      <c r="O172" s="7"/>
    </row>
    <row r="173" spans="1:15" ht="27" customHeight="1">
      <c r="A173" s="11"/>
      <c r="B173" s="28">
        <v>1</v>
      </c>
      <c r="C173" s="36" t="s">
        <v>91</v>
      </c>
      <c r="D173" s="12"/>
      <c r="E173" s="13" t="s">
        <v>53</v>
      </c>
      <c r="F173" s="14" t="s">
        <v>92</v>
      </c>
      <c r="G173" s="15">
        <v>15</v>
      </c>
      <c r="H173" s="13" t="s">
        <v>93</v>
      </c>
      <c r="I173" s="16">
        <v>0</v>
      </c>
      <c r="J173" s="17">
        <f>G173*I173</f>
        <v>0</v>
      </c>
      <c r="K173" s="13">
        <v>8</v>
      </c>
      <c r="L173" s="18">
        <f t="shared" ref="L173" si="17">I173*1.08</f>
        <v>0</v>
      </c>
      <c r="M173" s="19">
        <f t="shared" ref="M173" si="18">J173*1.08</f>
        <v>0</v>
      </c>
      <c r="N173" s="11"/>
      <c r="O173" s="11"/>
    </row>
    <row r="174" spans="1:15" ht="27" customHeight="1">
      <c r="A174" s="11"/>
      <c r="B174" s="28">
        <v>2</v>
      </c>
      <c r="C174" s="48"/>
      <c r="D174" s="12"/>
      <c r="E174" s="13" t="s">
        <v>53</v>
      </c>
      <c r="F174" s="14" t="s">
        <v>92</v>
      </c>
      <c r="G174" s="15">
        <v>20</v>
      </c>
      <c r="H174" s="13" t="s">
        <v>94</v>
      </c>
      <c r="I174" s="16">
        <v>0</v>
      </c>
      <c r="J174" s="17">
        <f t="shared" ref="J174:J181" si="19">G174*I174</f>
        <v>0</v>
      </c>
      <c r="K174" s="13">
        <v>8</v>
      </c>
      <c r="L174" s="18">
        <f t="shared" ref="L174:L181" si="20">I174*1.08</f>
        <v>0</v>
      </c>
      <c r="M174" s="19">
        <f t="shared" ref="M174:M181" si="21">J174*1.08</f>
        <v>0</v>
      </c>
      <c r="N174" s="11"/>
      <c r="O174" s="11"/>
    </row>
    <row r="175" spans="1:15" ht="27" customHeight="1">
      <c r="A175" s="11"/>
      <c r="B175" s="28">
        <v>3</v>
      </c>
      <c r="C175" s="48"/>
      <c r="D175" s="12"/>
      <c r="E175" s="13" t="s">
        <v>53</v>
      </c>
      <c r="F175" s="14" t="s">
        <v>95</v>
      </c>
      <c r="G175" s="15">
        <v>10</v>
      </c>
      <c r="H175" s="13" t="s">
        <v>94</v>
      </c>
      <c r="I175" s="16">
        <v>0</v>
      </c>
      <c r="J175" s="17">
        <f t="shared" si="19"/>
        <v>0</v>
      </c>
      <c r="K175" s="13">
        <v>8</v>
      </c>
      <c r="L175" s="18">
        <f t="shared" si="20"/>
        <v>0</v>
      </c>
      <c r="M175" s="19">
        <f t="shared" si="21"/>
        <v>0</v>
      </c>
      <c r="N175" s="11"/>
      <c r="O175" s="11"/>
    </row>
    <row r="176" spans="1:15" ht="27" customHeight="1">
      <c r="A176" s="11"/>
      <c r="B176" s="28">
        <v>4</v>
      </c>
      <c r="C176" s="48"/>
      <c r="D176" s="12"/>
      <c r="E176" s="13" t="s">
        <v>53</v>
      </c>
      <c r="F176" s="14" t="s">
        <v>96</v>
      </c>
      <c r="G176" s="15">
        <v>50</v>
      </c>
      <c r="H176" s="13" t="s">
        <v>94</v>
      </c>
      <c r="I176" s="16">
        <v>0</v>
      </c>
      <c r="J176" s="17">
        <f t="shared" si="19"/>
        <v>0</v>
      </c>
      <c r="K176" s="13">
        <v>8</v>
      </c>
      <c r="L176" s="18">
        <f t="shared" si="20"/>
        <v>0</v>
      </c>
      <c r="M176" s="19">
        <f t="shared" si="21"/>
        <v>0</v>
      </c>
      <c r="N176" s="11"/>
      <c r="O176" s="11"/>
    </row>
    <row r="177" spans="1:15" ht="27" customHeight="1">
      <c r="A177" s="11"/>
      <c r="B177" s="28">
        <v>5</v>
      </c>
      <c r="C177" s="48"/>
      <c r="D177" s="12"/>
      <c r="E177" s="13" t="s">
        <v>53</v>
      </c>
      <c r="F177" s="14" t="s">
        <v>97</v>
      </c>
      <c r="G177" s="15">
        <v>70</v>
      </c>
      <c r="H177" s="13" t="s">
        <v>94</v>
      </c>
      <c r="I177" s="16">
        <v>0</v>
      </c>
      <c r="J177" s="17">
        <f t="shared" si="19"/>
        <v>0</v>
      </c>
      <c r="K177" s="13">
        <v>8</v>
      </c>
      <c r="L177" s="18">
        <f t="shared" si="20"/>
        <v>0</v>
      </c>
      <c r="M177" s="19">
        <f t="shared" si="21"/>
        <v>0</v>
      </c>
      <c r="N177" s="11"/>
      <c r="O177" s="11"/>
    </row>
    <row r="178" spans="1:15" ht="27" customHeight="1">
      <c r="A178" s="11"/>
      <c r="B178" s="28">
        <v>6</v>
      </c>
      <c r="C178" s="48"/>
      <c r="D178" s="12"/>
      <c r="E178" s="13" t="s">
        <v>53</v>
      </c>
      <c r="F178" s="14" t="s">
        <v>98</v>
      </c>
      <c r="G178" s="15">
        <v>18</v>
      </c>
      <c r="H178" s="13" t="s">
        <v>94</v>
      </c>
      <c r="I178" s="16">
        <v>0</v>
      </c>
      <c r="J178" s="17">
        <f t="shared" si="19"/>
        <v>0</v>
      </c>
      <c r="K178" s="13">
        <v>8</v>
      </c>
      <c r="L178" s="18">
        <f t="shared" si="20"/>
        <v>0</v>
      </c>
      <c r="M178" s="19">
        <f t="shared" si="21"/>
        <v>0</v>
      </c>
      <c r="N178" s="11"/>
      <c r="O178" s="11"/>
    </row>
    <row r="179" spans="1:15" ht="27" customHeight="1">
      <c r="A179" s="11"/>
      <c r="B179" s="28">
        <v>7</v>
      </c>
      <c r="C179" s="48"/>
      <c r="D179" s="12"/>
      <c r="E179" s="13" t="s">
        <v>53</v>
      </c>
      <c r="F179" s="14" t="s">
        <v>99</v>
      </c>
      <c r="G179" s="15">
        <v>12</v>
      </c>
      <c r="H179" s="13" t="s">
        <v>94</v>
      </c>
      <c r="I179" s="16">
        <v>0</v>
      </c>
      <c r="J179" s="17">
        <f t="shared" si="19"/>
        <v>0</v>
      </c>
      <c r="K179" s="13">
        <v>8</v>
      </c>
      <c r="L179" s="18">
        <f t="shared" si="20"/>
        <v>0</v>
      </c>
      <c r="M179" s="19">
        <f t="shared" si="21"/>
        <v>0</v>
      </c>
      <c r="N179" s="11"/>
      <c r="O179" s="11"/>
    </row>
    <row r="180" spans="1:15" ht="27" customHeight="1">
      <c r="A180" s="11"/>
      <c r="B180" s="28">
        <v>8</v>
      </c>
      <c r="C180" s="48"/>
      <c r="D180" s="12"/>
      <c r="E180" s="13" t="s">
        <v>53</v>
      </c>
      <c r="F180" s="14" t="s">
        <v>100</v>
      </c>
      <c r="G180" s="15">
        <v>10</v>
      </c>
      <c r="H180" s="13" t="s">
        <v>94</v>
      </c>
      <c r="I180" s="16">
        <v>0</v>
      </c>
      <c r="J180" s="17">
        <f t="shared" si="19"/>
        <v>0</v>
      </c>
      <c r="K180" s="13">
        <v>8</v>
      </c>
      <c r="L180" s="18">
        <f t="shared" si="20"/>
        <v>0</v>
      </c>
      <c r="M180" s="19">
        <f t="shared" si="21"/>
        <v>0</v>
      </c>
      <c r="N180" s="11"/>
      <c r="O180" s="11"/>
    </row>
    <row r="181" spans="1:15" ht="27" customHeight="1">
      <c r="A181" s="11"/>
      <c r="B181" s="28">
        <v>9</v>
      </c>
      <c r="C181" s="37"/>
      <c r="D181" s="12"/>
      <c r="E181" s="13" t="s">
        <v>53</v>
      </c>
      <c r="F181" s="14" t="s">
        <v>101</v>
      </c>
      <c r="G181" s="15">
        <v>24</v>
      </c>
      <c r="H181" s="13" t="s">
        <v>94</v>
      </c>
      <c r="I181" s="16">
        <v>0</v>
      </c>
      <c r="J181" s="17">
        <f t="shared" si="19"/>
        <v>0</v>
      </c>
      <c r="K181" s="13">
        <v>8</v>
      </c>
      <c r="L181" s="18">
        <f t="shared" si="20"/>
        <v>0</v>
      </c>
      <c r="M181" s="19">
        <f t="shared" si="21"/>
        <v>0</v>
      </c>
      <c r="N181" s="11"/>
      <c r="O181" s="11"/>
    </row>
    <row r="182" spans="1:15" ht="22.5" customHeight="1">
      <c r="A182" s="20"/>
      <c r="B182" s="21"/>
      <c r="C182" s="21"/>
      <c r="D182" s="21"/>
      <c r="E182" s="22"/>
      <c r="F182" s="22"/>
      <c r="G182" s="22"/>
      <c r="H182" s="22"/>
      <c r="I182" s="23" t="s">
        <v>24</v>
      </c>
      <c r="J182" s="24">
        <f>SUM(J173:J181)</f>
        <v>0</v>
      </c>
      <c r="K182" s="25" t="s">
        <v>25</v>
      </c>
      <c r="L182" s="23" t="s">
        <v>25</v>
      </c>
      <c r="M182" s="24">
        <f>SUM(M173:M181)</f>
        <v>0</v>
      </c>
      <c r="N182" s="26"/>
      <c r="O182" s="27"/>
    </row>
    <row r="184" spans="1:15" ht="38.25" customHeight="1">
      <c r="C184" s="38" t="s">
        <v>57</v>
      </c>
      <c r="D184" s="39"/>
      <c r="E184" s="39"/>
      <c r="F184" s="39"/>
      <c r="G184" s="39"/>
      <c r="H184" s="39"/>
      <c r="I184" s="39"/>
      <c r="J184" s="39"/>
      <c r="K184" s="39"/>
      <c r="L184" s="39"/>
    </row>
  </sheetData>
  <mergeCells count="38">
    <mergeCell ref="C173:C181"/>
    <mergeCell ref="C184:L184"/>
    <mergeCell ref="J142:M142"/>
    <mergeCell ref="B143:M143"/>
    <mergeCell ref="C149:L149"/>
    <mergeCell ref="J169:M169"/>
    <mergeCell ref="B170:M170"/>
    <mergeCell ref="C118:L118"/>
    <mergeCell ref="J122:M122"/>
    <mergeCell ref="B123:M123"/>
    <mergeCell ref="C126:C127"/>
    <mergeCell ref="B112:M112"/>
    <mergeCell ref="B2:M2"/>
    <mergeCell ref="B8:M8"/>
    <mergeCell ref="J1:M1"/>
    <mergeCell ref="B23:M23"/>
    <mergeCell ref="B29:M29"/>
    <mergeCell ref="J13:M13"/>
    <mergeCell ref="B14:M14"/>
    <mergeCell ref="C17:C18"/>
    <mergeCell ref="C21:L21"/>
    <mergeCell ref="J22:M22"/>
    <mergeCell ref="J50:M50"/>
    <mergeCell ref="B51:M51"/>
    <mergeCell ref="C54:C57"/>
    <mergeCell ref="C60:L60"/>
    <mergeCell ref="J111:M111"/>
    <mergeCell ref="J74:M74"/>
    <mergeCell ref="B75:M75"/>
    <mergeCell ref="C81:L81"/>
    <mergeCell ref="J101:M101"/>
    <mergeCell ref="B102:M102"/>
    <mergeCell ref="C108:L108"/>
    <mergeCell ref="J133:M133"/>
    <mergeCell ref="B134:M134"/>
    <mergeCell ref="C137:C138"/>
    <mergeCell ref="C130:L130"/>
    <mergeCell ref="C141:L141"/>
  </mergeCells>
  <pageMargins left="0.7" right="0.7" top="0.75" bottom="0.75" header="0.3" footer="0.3"/>
  <pageSetup paperSize="9" orientation="landscape" r:id="rId1"/>
  <headerFooter>
    <oddHeader xml:space="preserve">&amp;LZP.220.28.25                                                                                                               zał 2 - Formularz Cen Jednostkowych&amp;R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Monika Woźniak</cp:lastModifiedBy>
  <cp:lastPrinted>2024-02-07T12:30:25Z</cp:lastPrinted>
  <dcterms:created xsi:type="dcterms:W3CDTF">2022-06-13T05:21:53Z</dcterms:created>
  <dcterms:modified xsi:type="dcterms:W3CDTF">2025-03-26T13:53:04Z</dcterms:modified>
</cp:coreProperties>
</file>