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drzej.pec\Documents\___DOKUMENTY_BIEŻĄCE\ZAMÓWIENIA PUBLICZNE\usługi leśne 2025\FORMULARZ Z FORMUŁAMI\"/>
    </mc:Choice>
  </mc:AlternateContent>
  <xr:revisionPtr revIDLastSave="0" documentId="13_ncr:1_{B9569C3A-9911-446C-AF52-1ED48D503C59}" xr6:coauthVersionLast="47" xr6:coauthVersionMax="47" xr10:uidLastSave="{00000000-0000-0000-0000-000000000000}"/>
  <bookViews>
    <workbookView xWindow="28692" yWindow="-108" windowWidth="29016" windowHeight="156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2" i="1" l="1"/>
  <c r="B26" i="1" s="1"/>
  <c r="F71" i="1"/>
  <c r="K69" i="1"/>
  <c r="L69" i="1" s="1"/>
  <c r="L68" i="1"/>
  <c r="K68" i="1"/>
  <c r="K67" i="1"/>
  <c r="L67" i="1" s="1"/>
  <c r="K66" i="1"/>
  <c r="L66" i="1" s="1"/>
  <c r="K65" i="1"/>
  <c r="L65" i="1" s="1"/>
  <c r="L64" i="1"/>
  <c r="K64" i="1"/>
  <c r="K63" i="1"/>
  <c r="L63" i="1" s="1"/>
  <c r="K62" i="1"/>
  <c r="L62" i="1" s="1"/>
  <c r="K61" i="1"/>
  <c r="L61" i="1" s="1"/>
  <c r="L60" i="1"/>
  <c r="K60" i="1"/>
  <c r="K59" i="1"/>
  <c r="L59" i="1" s="1"/>
  <c r="K58" i="1"/>
  <c r="L58" i="1" s="1"/>
  <c r="K57" i="1"/>
  <c r="L57" i="1" s="1"/>
  <c r="K56" i="1"/>
  <c r="L56" i="1" s="1"/>
  <c r="L55" i="1"/>
  <c r="K55" i="1"/>
  <c r="K54" i="1"/>
  <c r="L54" i="1" s="1"/>
  <c r="K53" i="1"/>
  <c r="L53" i="1" s="1"/>
  <c r="K52" i="1"/>
  <c r="L52" i="1" s="1"/>
  <c r="L51" i="1"/>
  <c r="K51" i="1"/>
  <c r="K48" i="1"/>
  <c r="L48" i="1" s="1"/>
  <c r="K43" i="1"/>
  <c r="L43" i="1" s="1"/>
  <c r="K42" i="1"/>
  <c r="L42" i="1" s="1"/>
  <c r="K37" i="1"/>
  <c r="L37" i="1" s="1"/>
  <c r="K32" i="1"/>
  <c r="L32" i="1" s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48" i="1"/>
  <c r="I43" i="1"/>
  <c r="I42" i="1"/>
  <c r="I37" i="1"/>
  <c r="I32" i="1"/>
</calcChain>
</file>

<file path=xl/sharedStrings.xml><?xml version="1.0" encoding="utf-8"?>
<sst xmlns="http://schemas.openxmlformats.org/spreadsheetml/2006/main" count="183" uniqueCount="110">
  <si>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</si>
  <si>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</si>
  <si>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</si>
  <si>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</si>
  <si>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</si>
  <si>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</si>
  <si>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</si>
  <si>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</si>
  <si>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</si>
  <si>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</si>
  <si>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</si>
  <si>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</si>
  <si>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</si>
  <si>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</si>
  <si>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</si>
  <si>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</si>
  <si>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</si>
  <si>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</si>
  <si>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</si>
  <si>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</si>
  <si>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</si>
  <si>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</si>
  <si>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</si>
  <si>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</si>
  <si>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</si>
  <si>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</si>
  <si>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</si>
  <si>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</si>
  <si>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</si>
  <si>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90</t>
  </si>
  <si>
    <t>SPUL-GZ</t>
  </si>
  <si>
    <t>Spulchnianie gleby glebogryzarką zmechanizowaną</t>
  </si>
  <si>
    <t>102</t>
  </si>
  <si>
    <t>SADZ WIEL</t>
  </si>
  <si>
    <t>Sadzenie wielolatek z odkrytym systemem korzeniowym</t>
  </si>
  <si>
    <t>TSZT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</si>
  <si>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</si>
  <si>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</si>
  <si>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</si>
  <si>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</si>
  <si>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</si>
  <si>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</si>
  <si>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</si>
  <si>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</si>
  <si>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</si>
  <si>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</si>
  <si>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</si>
  <si>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</si>
  <si>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</si>
  <si>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</si>
  <si>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</si>
  <si>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</si>
  <si>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</si>
  <si>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</si>
  <si>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167</t>
  </si>
  <si>
    <t>ZAW-BUD</t>
  </si>
  <si>
    <t>Wywieszanie nowych budek lęgowych i schronów dla nietoperzy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</si>
  <si>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</si>
  <si>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</si>
  <si>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</si>
  <si>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</si>
  <si>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</si>
  <si>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</si>
  <si>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</si>
  <si>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</si>
  <si>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</si>
  <si>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</si>
  <si>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</si>
  <si>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</si>
  <si>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</si>
  <si>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</si>
  <si>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</si>
  <si>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</si>
  <si>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</si>
  <si>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</si>
  <si>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</si>
  <si>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</si>
  <si>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</si>
  <si>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</si>
  <si>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</si>
  <si>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</si>
  <si>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</si>
  <si>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</si>
  <si>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</si>
  <si>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</si>
  <si>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</si>
  <si>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</si>
  <si>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</si>
  <si>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</si>
  <si>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</si>
  <si>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Limanowa</t>
  </si>
  <si>
    <t xml:space="preserve">34-600 LIMANOWA; Mikołaja Kopernika 3          </t>
  </si>
  <si>
    <t>Odpowiadając na ogłoszenie o przetargu nieograniczonym na „Wykonywanie usług z zakresu gospodarki leśnej na terenie Nadleśnictwa Limanowa w roku 2025''  składamy niniejszym ofertę na pakiet 9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</si>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</sst>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10" fillId="2" borderId="1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6"/>
  <sheetViews>
    <sheetView tabSelected="1" topLeftCell="A58" workbookViewId="0">
      <selection activeCell="H69" sqref="H69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20" customFormat="1" ht="5.25" customHeight="1" x14ac:dyDescent="0.2"/>
    <row r="2" spans="2:15" s="20" customFormat="1" ht="17.100000000000001" customHeight="1" x14ac:dyDescent="0.2">
      <c r="I2" s="21" t="s">
        <v>84</v>
      </c>
      <c r="J2" s="21"/>
      <c r="K2" s="21"/>
      <c r="L2" s="21"/>
      <c r="M2" s="21"/>
      <c r="N2" s="21"/>
      <c r="O2" s="21"/>
    </row>
    <row r="3" spans="2:15" s="20" customFormat="1" ht="28.8" customHeight="1" x14ac:dyDescent="0.2"/>
    <row r="4" spans="2:15" s="20" customFormat="1" ht="2.7" customHeight="1" x14ac:dyDescent="0.2">
      <c r="B4" s="22"/>
      <c r="C4" s="22"/>
      <c r="D4" s="22"/>
    </row>
    <row r="5" spans="2:15" s="20" customFormat="1" ht="28.8" customHeight="1" x14ac:dyDescent="0.2"/>
    <row r="6" spans="2:15" s="20" customFormat="1" ht="2.7" customHeight="1" x14ac:dyDescent="0.2">
      <c r="B6" s="22"/>
      <c r="C6" s="22"/>
      <c r="D6" s="22"/>
    </row>
    <row r="7" spans="2:15" s="20" customFormat="1" ht="28.8" customHeight="1" x14ac:dyDescent="0.2"/>
    <row r="8" spans="2:15" s="20" customFormat="1" ht="5.25" customHeight="1" x14ac:dyDescent="0.2">
      <c r="B8" s="22"/>
      <c r="C8" s="22"/>
      <c r="D8" s="22"/>
    </row>
    <row r="9" spans="2:15" s="20" customFormat="1" ht="4.2" customHeight="1" x14ac:dyDescent="0.2"/>
    <row r="10" spans="2:15" s="20" customFormat="1" ht="6.9" customHeight="1" x14ac:dyDescent="0.2">
      <c r="B10" s="23" t="s">
        <v>85</v>
      </c>
      <c r="C10" s="23"/>
      <c r="D10" s="23"/>
    </row>
    <row r="11" spans="2:15" s="20" customFormat="1" ht="12.3" customHeight="1" x14ac:dyDescent="0.2">
      <c r="B11" s="23"/>
      <c r="C11" s="23"/>
      <c r="D11" s="23"/>
      <c r="G11" s="24" t="s">
        <v>86</v>
      </c>
      <c r="H11" s="24"/>
      <c r="I11" s="24"/>
      <c r="J11" s="24"/>
      <c r="K11" s="24"/>
      <c r="L11" s="24"/>
      <c r="M11" s="24"/>
      <c r="N11" s="24"/>
    </row>
    <row r="12" spans="2:15" s="20" customFormat="1" ht="7.95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20" customFormat="1" ht="20.25" customHeight="1" x14ac:dyDescent="0.2"/>
    <row r="14" spans="2:15" s="1" customFormat="1" ht="24" customHeight="1" x14ac:dyDescent="0.2">
      <c r="E14" s="16" t="s">
        <v>87</v>
      </c>
      <c r="F14" s="16"/>
      <c r="G14" s="16"/>
    </row>
    <row r="15" spans="2:15" s="1" customFormat="1" ht="43.2" customHeight="1" x14ac:dyDescent="0.2"/>
    <row r="16" spans="2:15" s="1" customFormat="1" ht="20.7" customHeight="1" x14ac:dyDescent="0.2">
      <c r="B16" s="10" t="s">
        <v>88</v>
      </c>
      <c r="C16" s="10"/>
    </row>
    <row r="17" spans="2:13" s="1" customFormat="1" ht="2.7" customHeight="1" x14ac:dyDescent="0.2"/>
    <row r="18" spans="2:13" s="1" customFormat="1" ht="20.7" customHeight="1" x14ac:dyDescent="0.2">
      <c r="B18" s="10" t="s">
        <v>89</v>
      </c>
      <c r="C18" s="10"/>
    </row>
    <row r="19" spans="2:13" s="1" customFormat="1" ht="2.7" customHeight="1" x14ac:dyDescent="0.2"/>
    <row r="20" spans="2:13" s="1" customFormat="1" ht="20.7" customHeight="1" x14ac:dyDescent="0.2">
      <c r="B20" s="10" t="s">
        <v>90</v>
      </c>
      <c r="C20" s="10"/>
    </row>
    <row r="21" spans="2:13" s="1" customFormat="1" ht="2.7" customHeight="1" x14ac:dyDescent="0.2"/>
    <row r="22" spans="2:13" s="1" customFormat="1" ht="20.7" customHeight="1" x14ac:dyDescent="0.2">
      <c r="B22" s="10" t="s">
        <v>91</v>
      </c>
      <c r="C22" s="10"/>
    </row>
    <row r="23" spans="2:13" s="1" customFormat="1" ht="34.65" customHeight="1" x14ac:dyDescent="0.2"/>
    <row r="24" spans="2:13" s="1" customFormat="1" ht="50.1" customHeight="1" x14ac:dyDescent="0.2">
      <c r="B24" s="18" t="s">
        <v>92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19" t="str">
        <f>"1.  Za wykonanie przedmiotu zamówienia w tym Pakiecie oferujemy następujące wynagrodzenie brutto: "&amp;F72&amp;" PLN.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8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4" t="s">
        <v>93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867</v>
      </c>
      <c r="H32" s="25"/>
      <c r="I32" s="11">
        <f>ROUND(G32*H32,2)</f>
        <v>0</v>
      </c>
      <c r="J32" s="5">
        <v>8</v>
      </c>
      <c r="K32" s="11">
        <f>ROUND(I32*J32%,2)</f>
        <v>0</v>
      </c>
      <c r="L32" s="12">
        <f>ROUND(I32+K32,2)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4" t="s">
        <v>94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3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1047</v>
      </c>
      <c r="H37" s="25"/>
      <c r="I37" s="11">
        <f>ROUND(G37*H37,2)</f>
        <v>0</v>
      </c>
      <c r="J37" s="5">
        <v>8</v>
      </c>
      <c r="K37" s="11">
        <f>ROUND(I37*J37%,2)</f>
        <v>0</v>
      </c>
      <c r="L37" s="12">
        <f>ROUND(I37+K37,2)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4" t="s">
        <v>95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10</v>
      </c>
      <c r="M41" s="13"/>
    </row>
    <row r="42" spans="2:13" s="1" customFormat="1" ht="19.649999999999999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8</v>
      </c>
      <c r="H42" s="25"/>
      <c r="I42" s="11">
        <f>ROUND(G42*H42,2)</f>
        <v>0</v>
      </c>
      <c r="J42" s="5">
        <v>8</v>
      </c>
      <c r="K42" s="11">
        <f>ROUND(I42*J42%,2)</f>
        <v>0</v>
      </c>
      <c r="L42" s="12">
        <f>ROUND(I42+K42,2)</f>
        <v>0</v>
      </c>
      <c r="M42" s="12"/>
    </row>
    <row r="43" spans="2:13" s="1" customFormat="1" ht="19.649999999999999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1030</v>
      </c>
      <c r="H43" s="25"/>
      <c r="I43" s="11">
        <f>ROUND(G43*H43,2)</f>
        <v>0</v>
      </c>
      <c r="J43" s="5">
        <v>8</v>
      </c>
      <c r="K43" s="11">
        <f>ROUND(I43*J43%,2)</f>
        <v>0</v>
      </c>
      <c r="L43" s="12">
        <f>ROUND(I43+K43,2)</f>
        <v>0</v>
      </c>
      <c r="M43" s="12"/>
    </row>
    <row r="44" spans="2:13" s="1" customFormat="1" ht="3.15" customHeight="1" x14ac:dyDescent="0.2"/>
    <row r="45" spans="2:13" s="1" customFormat="1" ht="18.149999999999999" customHeight="1" x14ac:dyDescent="0.2">
      <c r="B45" s="14" t="s">
        <v>96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25" customHeight="1" x14ac:dyDescent="0.2"/>
    <row r="47" spans="2:13" s="1" customFormat="1" ht="45.3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3" t="s">
        <v>10</v>
      </c>
      <c r="M47" s="13"/>
    </row>
    <row r="48" spans="2:13" s="1" customFormat="1" ht="19.649999999999999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140</v>
      </c>
      <c r="H48" s="25"/>
      <c r="I48" s="11">
        <f>ROUND(G48*H48,2)</f>
        <v>0</v>
      </c>
      <c r="J48" s="5">
        <v>8</v>
      </c>
      <c r="K48" s="11">
        <f>ROUND(I48*J48%,2)</f>
        <v>0</v>
      </c>
      <c r="L48" s="12">
        <f>ROUND(I48+K48,2)</f>
        <v>0</v>
      </c>
      <c r="M48" s="12"/>
    </row>
    <row r="49" spans="2:13" s="1" customFormat="1" ht="9" customHeight="1" x14ac:dyDescent="0.2"/>
    <row r="50" spans="2:13" s="1" customFormat="1" ht="45.3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3" t="s">
        <v>10</v>
      </c>
      <c r="M50" s="13"/>
    </row>
    <row r="51" spans="2:13" s="1" customFormat="1" ht="19.649999999999999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250</v>
      </c>
      <c r="H51" s="25"/>
      <c r="I51" s="11">
        <f t="shared" ref="I51:I69" si="0">ROUND(G51*H51,2)</f>
        <v>0</v>
      </c>
      <c r="J51" s="5">
        <v>8</v>
      </c>
      <c r="K51" s="11">
        <f t="shared" ref="K51:K69" si="1">ROUND(I51*J51%,2)</f>
        <v>0</v>
      </c>
      <c r="L51" s="12">
        <f t="shared" ref="L51:L69" si="2">ROUND(I51+K51,2)</f>
        <v>0</v>
      </c>
      <c r="M51" s="12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300</v>
      </c>
      <c r="H52" s="25"/>
      <c r="I52" s="11">
        <f t="shared" si="0"/>
        <v>0</v>
      </c>
      <c r="J52" s="5">
        <v>8</v>
      </c>
      <c r="K52" s="11">
        <f t="shared" si="1"/>
        <v>0</v>
      </c>
      <c r="L52" s="12">
        <f t="shared" si="2"/>
        <v>0</v>
      </c>
      <c r="M52" s="12"/>
    </row>
    <row r="53" spans="2:13" s="1" customFormat="1" ht="69.3" customHeight="1" x14ac:dyDescent="0.2">
      <c r="B53" s="5">
        <v>8</v>
      </c>
      <c r="C53" s="6" t="s">
        <v>25</v>
      </c>
      <c r="D53" s="6" t="s">
        <v>26</v>
      </c>
      <c r="E53" s="9" t="s">
        <v>27</v>
      </c>
      <c r="F53" s="6" t="s">
        <v>28</v>
      </c>
      <c r="G53" s="8">
        <v>0.1</v>
      </c>
      <c r="H53" s="25"/>
      <c r="I53" s="11">
        <f t="shared" si="0"/>
        <v>0</v>
      </c>
      <c r="J53" s="5">
        <v>8</v>
      </c>
      <c r="K53" s="11">
        <f t="shared" si="1"/>
        <v>0</v>
      </c>
      <c r="L53" s="12">
        <f t="shared" si="2"/>
        <v>0</v>
      </c>
      <c r="M53" s="12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0.1</v>
      </c>
      <c r="H54" s="25"/>
      <c r="I54" s="11">
        <f t="shared" si="0"/>
        <v>0</v>
      </c>
      <c r="J54" s="5">
        <v>8</v>
      </c>
      <c r="K54" s="11">
        <f t="shared" si="1"/>
        <v>0</v>
      </c>
      <c r="L54" s="12">
        <f t="shared" si="2"/>
        <v>0</v>
      </c>
      <c r="M54" s="12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0.6</v>
      </c>
      <c r="H55" s="25"/>
      <c r="I55" s="11">
        <f t="shared" si="0"/>
        <v>0</v>
      </c>
      <c r="J55" s="5">
        <v>8</v>
      </c>
      <c r="K55" s="11">
        <f t="shared" si="1"/>
        <v>0</v>
      </c>
      <c r="L55" s="12">
        <f t="shared" si="2"/>
        <v>0</v>
      </c>
      <c r="M55" s="12"/>
    </row>
    <row r="56" spans="2:13" s="1" customFormat="1" ht="28.8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28</v>
      </c>
      <c r="G56" s="8">
        <v>0.05</v>
      </c>
      <c r="H56" s="25"/>
      <c r="I56" s="11">
        <f t="shared" si="0"/>
        <v>0</v>
      </c>
      <c r="J56" s="5">
        <v>8</v>
      </c>
      <c r="K56" s="11">
        <f t="shared" si="1"/>
        <v>0</v>
      </c>
      <c r="L56" s="12">
        <f t="shared" si="2"/>
        <v>0</v>
      </c>
      <c r="M56" s="12"/>
    </row>
    <row r="57" spans="2:13" s="1" customFormat="1" ht="28.8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28</v>
      </c>
      <c r="G57" s="8">
        <v>0.03</v>
      </c>
      <c r="H57" s="25"/>
      <c r="I57" s="11">
        <f t="shared" si="0"/>
        <v>0</v>
      </c>
      <c r="J57" s="5">
        <v>8</v>
      </c>
      <c r="K57" s="11">
        <f t="shared" si="1"/>
        <v>0</v>
      </c>
      <c r="L57" s="12">
        <f t="shared" si="2"/>
        <v>0</v>
      </c>
      <c r="M57" s="12"/>
    </row>
    <row r="58" spans="2:13" s="1" customFormat="1" ht="28.8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28</v>
      </c>
      <c r="G58" s="8">
        <v>0.02</v>
      </c>
      <c r="H58" s="25"/>
      <c r="I58" s="11">
        <f t="shared" si="0"/>
        <v>0</v>
      </c>
      <c r="J58" s="5">
        <v>8</v>
      </c>
      <c r="K58" s="11">
        <f t="shared" si="1"/>
        <v>0</v>
      </c>
      <c r="L58" s="12">
        <f t="shared" si="2"/>
        <v>0</v>
      </c>
      <c r="M58" s="12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28</v>
      </c>
      <c r="G59" s="8">
        <v>1.5</v>
      </c>
      <c r="H59" s="25"/>
      <c r="I59" s="11">
        <f t="shared" si="0"/>
        <v>0</v>
      </c>
      <c r="J59" s="5">
        <v>8</v>
      </c>
      <c r="K59" s="11">
        <f t="shared" si="1"/>
        <v>0</v>
      </c>
      <c r="L59" s="12">
        <f t="shared" si="2"/>
        <v>0</v>
      </c>
      <c r="M59" s="12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28</v>
      </c>
      <c r="G60" s="8">
        <v>9.57</v>
      </c>
      <c r="H60" s="25"/>
      <c r="I60" s="11">
        <f t="shared" si="0"/>
        <v>0</v>
      </c>
      <c r="J60" s="5">
        <v>8</v>
      </c>
      <c r="K60" s="11">
        <f t="shared" si="1"/>
        <v>0</v>
      </c>
      <c r="L60" s="12">
        <f t="shared" si="2"/>
        <v>0</v>
      </c>
      <c r="M60" s="12"/>
    </row>
    <row r="61" spans="2:13" s="1" customFormat="1" ht="28.8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28</v>
      </c>
      <c r="G61" s="8">
        <v>2.7</v>
      </c>
      <c r="H61" s="25"/>
      <c r="I61" s="11">
        <f t="shared" si="0"/>
        <v>0</v>
      </c>
      <c r="J61" s="5">
        <v>8</v>
      </c>
      <c r="K61" s="11">
        <f t="shared" si="1"/>
        <v>0</v>
      </c>
      <c r="L61" s="12">
        <f t="shared" si="2"/>
        <v>0</v>
      </c>
      <c r="M61" s="12"/>
    </row>
    <row r="62" spans="2:13" s="1" customFormat="1" ht="28.8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20</v>
      </c>
      <c r="H62" s="25"/>
      <c r="I62" s="11">
        <f t="shared" si="0"/>
        <v>0</v>
      </c>
      <c r="J62" s="5">
        <v>8</v>
      </c>
      <c r="K62" s="11">
        <f t="shared" si="1"/>
        <v>0</v>
      </c>
      <c r="L62" s="12">
        <f t="shared" si="2"/>
        <v>0</v>
      </c>
      <c r="M62" s="12"/>
    </row>
    <row r="63" spans="2:13" s="1" customFormat="1" ht="19.64999999999999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57</v>
      </c>
      <c r="G63" s="8">
        <v>20</v>
      </c>
      <c r="H63" s="25"/>
      <c r="I63" s="11">
        <f t="shared" si="0"/>
        <v>0</v>
      </c>
      <c r="J63" s="5">
        <v>8</v>
      </c>
      <c r="K63" s="11">
        <f t="shared" si="1"/>
        <v>0</v>
      </c>
      <c r="L63" s="12">
        <f t="shared" si="2"/>
        <v>0</v>
      </c>
      <c r="M63" s="12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927.1</v>
      </c>
      <c r="H64" s="25"/>
      <c r="I64" s="11">
        <f t="shared" si="0"/>
        <v>0</v>
      </c>
      <c r="J64" s="5">
        <v>8</v>
      </c>
      <c r="K64" s="11">
        <f t="shared" si="1"/>
        <v>0</v>
      </c>
      <c r="L64" s="12">
        <f t="shared" si="2"/>
        <v>0</v>
      </c>
      <c r="M64" s="12"/>
    </row>
    <row r="65" spans="2:14" s="1" customFormat="1" ht="19.649999999999999" customHeight="1" x14ac:dyDescent="0.2">
      <c r="B65" s="5">
        <v>20</v>
      </c>
      <c r="C65" s="6" t="s">
        <v>65</v>
      </c>
      <c r="D65" s="6" t="s">
        <v>66</v>
      </c>
      <c r="E65" s="7" t="s">
        <v>63</v>
      </c>
      <c r="F65" s="6" t="s">
        <v>64</v>
      </c>
      <c r="G65" s="8">
        <v>75</v>
      </c>
      <c r="H65" s="25"/>
      <c r="I65" s="11">
        <f t="shared" si="0"/>
        <v>0</v>
      </c>
      <c r="J65" s="5">
        <v>23</v>
      </c>
      <c r="K65" s="11">
        <f t="shared" si="1"/>
        <v>0</v>
      </c>
      <c r="L65" s="12">
        <f t="shared" si="2"/>
        <v>0</v>
      </c>
      <c r="M65" s="12"/>
    </row>
    <row r="66" spans="2:14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64</v>
      </c>
      <c r="G66" s="8">
        <v>64</v>
      </c>
      <c r="H66" s="25"/>
      <c r="I66" s="11">
        <f t="shared" si="0"/>
        <v>0</v>
      </c>
      <c r="J66" s="5">
        <v>8</v>
      </c>
      <c r="K66" s="11">
        <f t="shared" si="1"/>
        <v>0</v>
      </c>
      <c r="L66" s="12">
        <f t="shared" si="2"/>
        <v>0</v>
      </c>
      <c r="M66" s="12"/>
    </row>
    <row r="67" spans="2:14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64</v>
      </c>
      <c r="G67" s="8">
        <v>40</v>
      </c>
      <c r="H67" s="25"/>
      <c r="I67" s="11">
        <f t="shared" si="0"/>
        <v>0</v>
      </c>
      <c r="J67" s="5">
        <v>8</v>
      </c>
      <c r="K67" s="11">
        <f t="shared" si="1"/>
        <v>0</v>
      </c>
      <c r="L67" s="12">
        <f t="shared" si="2"/>
        <v>0</v>
      </c>
      <c r="M67" s="12"/>
    </row>
    <row r="68" spans="2:14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72</v>
      </c>
      <c r="F68" s="6" t="s">
        <v>64</v>
      </c>
      <c r="G68" s="8">
        <v>20</v>
      </c>
      <c r="H68" s="25"/>
      <c r="I68" s="11">
        <f t="shared" si="0"/>
        <v>0</v>
      </c>
      <c r="J68" s="5">
        <v>23</v>
      </c>
      <c r="K68" s="11">
        <f t="shared" si="1"/>
        <v>0</v>
      </c>
      <c r="L68" s="12">
        <f t="shared" si="2"/>
        <v>0</v>
      </c>
      <c r="M68" s="12"/>
    </row>
    <row r="69" spans="2:14" s="1" customFormat="1" ht="19.649999999999999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64</v>
      </c>
      <c r="G69" s="8">
        <v>60</v>
      </c>
      <c r="H69" s="25"/>
      <c r="I69" s="11">
        <f t="shared" si="0"/>
        <v>0</v>
      </c>
      <c r="J69" s="5">
        <v>8</v>
      </c>
      <c r="K69" s="11">
        <f t="shared" si="1"/>
        <v>0</v>
      </c>
      <c r="L69" s="12">
        <f t="shared" si="2"/>
        <v>0</v>
      </c>
      <c r="M69" s="12"/>
    </row>
    <row r="70" spans="2:14" s="1" customFormat="1" ht="55.95" customHeight="1" x14ac:dyDescent="0.2"/>
    <row r="71" spans="2:14" s="1" customFormat="1" ht="21.3" customHeight="1" x14ac:dyDescent="0.2">
      <c r="B71" s="15" t="s">
        <v>78</v>
      </c>
      <c r="C71" s="15"/>
      <c r="D71" s="15"/>
      <c r="E71" s="15"/>
      <c r="F71" s="17">
        <f>ROUND(SUM(I51:I69)+I48+SUM(I42:I43)+I37+I32,2)</f>
        <v>0</v>
      </c>
      <c r="G71" s="17"/>
      <c r="H71" s="17"/>
      <c r="I71" s="17"/>
      <c r="J71" s="17"/>
      <c r="K71" s="17"/>
      <c r="L71" s="17"/>
      <c r="M71" s="17"/>
    </row>
    <row r="72" spans="2:14" s="1" customFormat="1" ht="21.3" customHeight="1" x14ac:dyDescent="0.2">
      <c r="B72" s="15" t="s">
        <v>79</v>
      </c>
      <c r="C72" s="15"/>
      <c r="D72" s="15"/>
      <c r="E72" s="15"/>
      <c r="F72" s="17">
        <f>ROUND(SUM(L51:L69)+L48+SUM(L42:M43)+L37+L32,2)</f>
        <v>0</v>
      </c>
      <c r="G72" s="17"/>
      <c r="H72" s="17"/>
      <c r="I72" s="17"/>
      <c r="J72" s="17"/>
      <c r="K72" s="17"/>
      <c r="L72" s="17"/>
      <c r="M72" s="17"/>
    </row>
    <row r="73" spans="2:14" s="1" customFormat="1" ht="11.1" customHeight="1" x14ac:dyDescent="0.2"/>
    <row r="74" spans="2:14" s="20" customFormat="1" ht="61.35" customHeight="1" x14ac:dyDescent="0.2">
      <c r="B74" s="26" t="s">
        <v>97</v>
      </c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</row>
    <row r="75" spans="2:14" s="20" customFormat="1" ht="2.7" customHeight="1" x14ac:dyDescent="0.2"/>
    <row r="76" spans="2:14" s="20" customFormat="1" ht="89.1" customHeight="1" x14ac:dyDescent="0.2">
      <c r="B76" s="26" t="s">
        <v>98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</row>
    <row r="77" spans="2:14" s="20" customFormat="1" ht="5.25" customHeight="1" x14ac:dyDescent="0.2"/>
    <row r="78" spans="2:14" s="20" customFormat="1" ht="89.1" customHeight="1" x14ac:dyDescent="0.2">
      <c r="B78" s="26" t="s">
        <v>99</v>
      </c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</row>
    <row r="79" spans="2:14" s="20" customFormat="1" ht="5.25" customHeight="1" x14ac:dyDescent="0.2"/>
    <row r="80" spans="2:14" s="20" customFormat="1" ht="37.799999999999997" customHeight="1" x14ac:dyDescent="0.2">
      <c r="B80" s="27" t="s">
        <v>80</v>
      </c>
      <c r="C80" s="27"/>
      <c r="D80" s="27"/>
      <c r="E80" s="27"/>
      <c r="F80" s="28" t="s">
        <v>81</v>
      </c>
      <c r="G80" s="28"/>
      <c r="H80" s="28"/>
      <c r="I80" s="28"/>
      <c r="J80" s="28"/>
      <c r="K80" s="28"/>
      <c r="L80" s="28"/>
    </row>
    <row r="81" spans="2:14" s="20" customFormat="1" ht="28.8" customHeight="1" x14ac:dyDescent="0.2"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</row>
    <row r="82" spans="2:14" s="20" customFormat="1" ht="28.8" customHeight="1" x14ac:dyDescent="0.2"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</row>
    <row r="83" spans="2:14" s="20" customFormat="1" ht="28.8" customHeight="1" x14ac:dyDescent="0.2"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</row>
    <row r="84" spans="2:14" s="20" customFormat="1" ht="28.8" customHeight="1" x14ac:dyDescent="0.2"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</row>
    <row r="85" spans="2:14" s="20" customFormat="1" ht="2.7" customHeight="1" x14ac:dyDescent="0.2"/>
    <row r="86" spans="2:14" s="20" customFormat="1" ht="158.4" customHeight="1" x14ac:dyDescent="0.2">
      <c r="B86" s="26" t="s">
        <v>100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</row>
    <row r="87" spans="2:14" s="20" customFormat="1" ht="2.7" customHeight="1" x14ac:dyDescent="0.2"/>
    <row r="88" spans="2:14" s="20" customFormat="1" ht="33.6" customHeight="1" x14ac:dyDescent="0.2">
      <c r="B88" s="30" t="s">
        <v>101</v>
      </c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</row>
    <row r="89" spans="2:14" s="20" customFormat="1" ht="2.7" customHeight="1" x14ac:dyDescent="0.2"/>
    <row r="90" spans="2:14" s="20" customFormat="1" ht="37.799999999999997" customHeight="1" x14ac:dyDescent="0.2">
      <c r="B90" s="27" t="s">
        <v>82</v>
      </c>
      <c r="C90" s="27"/>
      <c r="D90" s="27"/>
      <c r="E90" s="27"/>
      <c r="F90" s="31" t="s">
        <v>83</v>
      </c>
      <c r="G90" s="31"/>
      <c r="H90" s="31"/>
      <c r="I90" s="31"/>
      <c r="J90" s="31"/>
      <c r="K90" s="31"/>
      <c r="L90" s="31"/>
    </row>
    <row r="91" spans="2:14" s="20" customFormat="1" ht="28.8" customHeight="1" x14ac:dyDescent="0.2"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</row>
    <row r="92" spans="2:14" s="20" customFormat="1" ht="28.8" customHeight="1" x14ac:dyDescent="0.2"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</row>
    <row r="93" spans="2:14" s="20" customFormat="1" ht="28.8" customHeight="1" x14ac:dyDescent="0.2"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</row>
    <row r="94" spans="2:14" s="20" customFormat="1" ht="28.8" customHeight="1" x14ac:dyDescent="0.2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</row>
    <row r="95" spans="2:14" s="20" customFormat="1" ht="2.7" customHeight="1" x14ac:dyDescent="0.2"/>
    <row r="96" spans="2:14" s="20" customFormat="1" ht="130.65" customHeight="1" x14ac:dyDescent="0.2">
      <c r="B96" s="26" t="s">
        <v>102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</row>
    <row r="97" spans="2:14" s="20" customFormat="1" ht="2.7" customHeight="1" x14ac:dyDescent="0.2"/>
    <row r="98" spans="2:14" s="20" customFormat="1" ht="47.4" customHeight="1" x14ac:dyDescent="0.2">
      <c r="B98" s="26" t="s">
        <v>103</v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</row>
    <row r="99" spans="2:14" s="20" customFormat="1" ht="2.7" customHeight="1" x14ac:dyDescent="0.2"/>
    <row r="100" spans="2:14" s="20" customFormat="1" ht="47.4" customHeight="1" x14ac:dyDescent="0.2">
      <c r="B100" s="26" t="s">
        <v>104</v>
      </c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</row>
    <row r="101" spans="2:14" s="20" customFormat="1" ht="2.7" customHeight="1" x14ac:dyDescent="0.2"/>
    <row r="102" spans="2:14" s="20" customFormat="1" ht="33.6" customHeight="1" x14ac:dyDescent="0.2">
      <c r="B102" s="26" t="s">
        <v>105</v>
      </c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</row>
    <row r="103" spans="2:14" s="20" customFormat="1" ht="2.7" customHeight="1" x14ac:dyDescent="0.2"/>
    <row r="104" spans="2:14" s="20" customFormat="1" ht="116.7" customHeight="1" x14ac:dyDescent="0.2">
      <c r="B104" s="26" t="s">
        <v>106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</row>
    <row r="105" spans="2:14" s="20" customFormat="1" ht="2.7" customHeight="1" x14ac:dyDescent="0.2"/>
    <row r="106" spans="2:14" s="20" customFormat="1" ht="75.150000000000006" customHeight="1" x14ac:dyDescent="0.2">
      <c r="B106" s="26" t="s">
        <v>107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</row>
    <row r="107" spans="2:14" s="20" customFormat="1" ht="86.85" customHeight="1" x14ac:dyDescent="0.2"/>
    <row r="108" spans="2:14" s="20" customFormat="1" ht="17.55" customHeight="1" x14ac:dyDescent="0.2">
      <c r="I108" s="32" t="s">
        <v>108</v>
      </c>
      <c r="J108" s="32"/>
    </row>
    <row r="109" spans="2:14" s="20" customFormat="1" ht="145.05000000000001" customHeight="1" x14ac:dyDescent="0.2"/>
    <row r="110" spans="2:14" s="20" customFormat="1" ht="81.599999999999994" customHeight="1" x14ac:dyDescent="0.2">
      <c r="B110" s="33" t="s">
        <v>109</v>
      </c>
      <c r="C110" s="33"/>
      <c r="D110" s="33"/>
      <c r="E110" s="33"/>
      <c r="F110" s="33"/>
      <c r="G110" s="33"/>
      <c r="H110" s="33"/>
      <c r="I110" s="33"/>
      <c r="J110" s="33"/>
    </row>
    <row r="111" spans="2:14" s="20" customFormat="1" ht="28.8" customHeight="1" x14ac:dyDescent="0.2"/>
    <row r="112" spans="2:14" s="34" customFormat="1" x14ac:dyDescent="0.25"/>
    <row r="113" s="34" customFormat="1" x14ac:dyDescent="0.25"/>
    <row r="114" s="34" customFormat="1" x14ac:dyDescent="0.25"/>
    <row r="115" s="34" customFormat="1" x14ac:dyDescent="0.25"/>
    <row r="116" s="34" customFormat="1" x14ac:dyDescent="0.25"/>
    <row r="117" s="34" customFormat="1" x14ac:dyDescent="0.25"/>
    <row r="118" s="34" customFormat="1" x14ac:dyDescent="0.25"/>
    <row r="119" s="34" customFormat="1" x14ac:dyDescent="0.25"/>
    <row r="120" s="34" customFormat="1" x14ac:dyDescent="0.25"/>
    <row r="121" s="34" customFormat="1" x14ac:dyDescent="0.25"/>
    <row r="122" s="34" customFormat="1" x14ac:dyDescent="0.25"/>
    <row r="123" s="34" customFormat="1" x14ac:dyDescent="0.25"/>
    <row r="124" s="34" customFormat="1" x14ac:dyDescent="0.25"/>
    <row r="125" s="34" customFormat="1" x14ac:dyDescent="0.25"/>
    <row r="126" s="34" customFormat="1" x14ac:dyDescent="0.25"/>
  </sheetData>
  <sheetProtection algorithmName="SHA-512" hashValue="DExErcfUuICfSuvFaub3y1vu8fT3wHUYKA4rBtv/dEfdSd4JM0XvSI4TnBHD6t8hi10YwSjQKJu7ToEhPjqpVg==" saltValue="+rxpkFQrfoKE+wemxWqPmA==" spinCount="100000" sheet="1" formatCells="0" formatColumns="0" selectLockedCells="1"/>
  <mergeCells count="79">
    <mergeCell ref="B10:D11"/>
    <mergeCell ref="B100:N100"/>
    <mergeCell ref="B102:N102"/>
    <mergeCell ref="B104:N104"/>
    <mergeCell ref="B106:N106"/>
    <mergeCell ref="B83:E83"/>
    <mergeCell ref="B84:E84"/>
    <mergeCell ref="B86:N86"/>
    <mergeCell ref="B88:N88"/>
    <mergeCell ref="B90:E90"/>
    <mergeCell ref="B91:E91"/>
    <mergeCell ref="B92:E92"/>
    <mergeCell ref="B93:E93"/>
    <mergeCell ref="B94:E94"/>
    <mergeCell ref="B96:N96"/>
    <mergeCell ref="B98:N98"/>
    <mergeCell ref="B110:J110"/>
    <mergeCell ref="B24:L24"/>
    <mergeCell ref="B26:L26"/>
    <mergeCell ref="B29:K29"/>
    <mergeCell ref="B34:K34"/>
    <mergeCell ref="B39:K39"/>
    <mergeCell ref="B74:N74"/>
    <mergeCell ref="B76:N76"/>
    <mergeCell ref="B78:N78"/>
    <mergeCell ref="B80:E80"/>
    <mergeCell ref="B81:E81"/>
    <mergeCell ref="B82:E82"/>
    <mergeCell ref="B4:D4"/>
    <mergeCell ref="B45:K45"/>
    <mergeCell ref="B6:D6"/>
    <mergeCell ref="B71:E71"/>
    <mergeCell ref="B72:E72"/>
    <mergeCell ref="B8:D8"/>
    <mergeCell ref="E14:G14"/>
    <mergeCell ref="F71:M71"/>
    <mergeCell ref="F72:M72"/>
    <mergeCell ref="G11:N12"/>
    <mergeCell ref="L55:M55"/>
    <mergeCell ref="L56:M56"/>
    <mergeCell ref="L57:M57"/>
    <mergeCell ref="L58:M58"/>
    <mergeCell ref="L59:M59"/>
    <mergeCell ref="L60:M60"/>
    <mergeCell ref="F80:L80"/>
    <mergeCell ref="F81:L81"/>
    <mergeCell ref="F82:L82"/>
    <mergeCell ref="F83:L83"/>
    <mergeCell ref="F84:L84"/>
    <mergeCell ref="F90:L90"/>
    <mergeCell ref="F91:L91"/>
    <mergeCell ref="F92:L92"/>
    <mergeCell ref="F93:L93"/>
    <mergeCell ref="F94:L94"/>
    <mergeCell ref="I108:J108"/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L66:M66"/>
    <mergeCell ref="L67:M67"/>
    <mergeCell ref="L68:M68"/>
    <mergeCell ref="L69:M69"/>
    <mergeCell ref="L61:M61"/>
    <mergeCell ref="L62:M62"/>
    <mergeCell ref="L63:M63"/>
    <mergeCell ref="L64:M64"/>
    <mergeCell ref="L65:M65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 Pec (Nadl. Limanowa)</cp:lastModifiedBy>
  <dcterms:created xsi:type="dcterms:W3CDTF">2024-11-06T18:10:29Z</dcterms:created>
  <dcterms:modified xsi:type="dcterms:W3CDTF">2024-11-08T08:54:50Z</dcterms:modified>
</cp:coreProperties>
</file>