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en_skoroszyt" defaultThemeVersion="124226"/>
  <mc:AlternateContent xmlns:mc="http://schemas.openxmlformats.org/markup-compatibility/2006">
    <mc:Choice Requires="x15">
      <x15ac:absPath xmlns:x15ac="http://schemas.microsoft.com/office/spreadsheetml/2010/11/ac" url="C:\Users\aburszczan\Desktop\Postępowania przetargowe 2024\170_2024_mat. techniczne i elektryczne (tryb podstawowy)\170 Pytania i odpowiedzi\"/>
    </mc:Choice>
  </mc:AlternateContent>
  <bookViews>
    <workbookView xWindow="0" yWindow="0" windowWidth="28800" windowHeight="12300" tabRatio="894"/>
  </bookViews>
  <sheets>
    <sheet name="Formularz oferty" sheetId="1" r:id="rId1"/>
    <sheet name="część (1)" sheetId="109" r:id="rId2"/>
    <sheet name="część (2)" sheetId="130" r:id="rId3"/>
  </sheets>
  <definedNames>
    <definedName name="_xlnm.Print_Area" localSheetId="1">'część (1)'!$A$1:$H$118</definedName>
    <definedName name="_xlnm.Print_Area" localSheetId="2">'część (2)'!$A$1:$H$64</definedName>
    <definedName name="_xlnm.Print_Area" localSheetId="0">'Formularz oferty'!$A$1:$F$55</definedName>
  </definedNames>
  <calcPr calcId="162913"/>
</workbook>
</file>

<file path=xl/calcChain.xml><?xml version="1.0" encoding="utf-8"?>
<calcChain xmlns="http://schemas.openxmlformats.org/spreadsheetml/2006/main">
  <c r="F7" i="109" l="1"/>
  <c r="H75" i="109" l="1"/>
  <c r="H76" i="109"/>
  <c r="H77" i="109"/>
  <c r="H78" i="109"/>
  <c r="H79" i="109"/>
  <c r="H80" i="109"/>
  <c r="H81" i="109"/>
  <c r="H82" i="109"/>
  <c r="H83" i="109"/>
  <c r="H84" i="109"/>
  <c r="H85" i="109"/>
  <c r="H86" i="109"/>
  <c r="H87" i="109"/>
  <c r="H88" i="109"/>
  <c r="H89" i="109"/>
  <c r="H90" i="109"/>
  <c r="H91" i="109"/>
  <c r="H92" i="109"/>
  <c r="H93" i="109"/>
  <c r="H94" i="109"/>
  <c r="H95" i="109"/>
  <c r="H96" i="109"/>
  <c r="H97" i="109"/>
  <c r="H98" i="109"/>
  <c r="H99" i="109"/>
  <c r="H100" i="109"/>
  <c r="H101" i="109"/>
  <c r="H102" i="109"/>
  <c r="H103" i="109"/>
  <c r="H104" i="109"/>
  <c r="H105" i="109"/>
  <c r="H106" i="109"/>
  <c r="H107" i="109"/>
  <c r="H108" i="109"/>
  <c r="H109" i="109"/>
  <c r="H110" i="109"/>
  <c r="H111" i="109"/>
  <c r="H112" i="109"/>
  <c r="H113" i="109"/>
  <c r="H114" i="109"/>
  <c r="H115" i="109"/>
  <c r="H74" i="109"/>
  <c r="H10" i="109" l="1"/>
  <c r="H10" i="130"/>
  <c r="H11" i="130"/>
  <c r="H12" i="130"/>
  <c r="H13" i="130"/>
  <c r="H14" i="130"/>
  <c r="H15" i="130"/>
  <c r="H16" i="130"/>
  <c r="H17" i="130"/>
  <c r="H18" i="130"/>
  <c r="H19" i="130"/>
  <c r="H20" i="130"/>
  <c r="H21" i="130"/>
  <c r="H22" i="130"/>
  <c r="H23" i="130"/>
  <c r="H24" i="130"/>
  <c r="H25" i="130"/>
  <c r="H26" i="130"/>
  <c r="H27" i="130"/>
  <c r="H28" i="130"/>
  <c r="H29" i="130"/>
  <c r="H30" i="130"/>
  <c r="H31" i="130"/>
  <c r="H32" i="130"/>
  <c r="H33" i="130"/>
  <c r="H34" i="130"/>
  <c r="H35" i="130"/>
  <c r="H36" i="130"/>
  <c r="H37" i="130"/>
  <c r="H38" i="130"/>
  <c r="H39" i="130"/>
  <c r="H40" i="130"/>
  <c r="H41" i="130"/>
  <c r="H42" i="130"/>
  <c r="H43" i="130"/>
  <c r="H44" i="130"/>
  <c r="H45" i="130"/>
  <c r="H46" i="130"/>
  <c r="H47" i="130"/>
  <c r="H48" i="130"/>
  <c r="H49" i="130"/>
  <c r="H50" i="130"/>
  <c r="H51" i="130"/>
  <c r="H52" i="130"/>
  <c r="H53" i="130"/>
  <c r="H54" i="130"/>
  <c r="H55" i="130"/>
  <c r="H56" i="130"/>
  <c r="H57" i="130"/>
  <c r="H58" i="130"/>
  <c r="H59" i="130"/>
  <c r="H11" i="109"/>
  <c r="H12" i="109"/>
  <c r="H13" i="109"/>
  <c r="H14" i="109"/>
  <c r="H15" i="109"/>
  <c r="H16" i="109"/>
  <c r="H17" i="109"/>
  <c r="H18" i="109"/>
  <c r="H19" i="109"/>
  <c r="H20" i="109"/>
  <c r="H21" i="109"/>
  <c r="H22" i="109"/>
  <c r="H23" i="109"/>
  <c r="H24" i="109"/>
  <c r="H25" i="109"/>
  <c r="H26" i="109"/>
  <c r="H27" i="109"/>
  <c r="H28" i="109"/>
  <c r="H29" i="109"/>
  <c r="H30" i="109"/>
  <c r="H31" i="109"/>
  <c r="H32" i="109"/>
  <c r="H33" i="109"/>
  <c r="H34" i="109"/>
  <c r="H35" i="109"/>
  <c r="H36" i="109"/>
  <c r="H37" i="109"/>
  <c r="H38" i="109"/>
  <c r="H39" i="109"/>
  <c r="H40" i="109"/>
  <c r="H41" i="109"/>
  <c r="H42" i="109"/>
  <c r="H43" i="109"/>
  <c r="H44" i="109"/>
  <c r="H45" i="109"/>
  <c r="H46" i="109"/>
  <c r="H47" i="109"/>
  <c r="H48" i="109"/>
  <c r="H49" i="109"/>
  <c r="H50" i="109"/>
  <c r="H51" i="109"/>
  <c r="H52" i="109"/>
  <c r="H53" i="109"/>
  <c r="H54" i="109"/>
  <c r="H55" i="109"/>
  <c r="H56" i="109"/>
  <c r="H57" i="109"/>
  <c r="H58" i="109"/>
  <c r="H59" i="109"/>
  <c r="H60" i="109"/>
  <c r="H61" i="109"/>
  <c r="H62" i="109"/>
  <c r="H63" i="109"/>
  <c r="H64" i="109"/>
  <c r="H65" i="109"/>
  <c r="H66" i="109"/>
  <c r="H67" i="109"/>
  <c r="H68" i="109"/>
  <c r="H69" i="109"/>
  <c r="H70" i="109"/>
  <c r="H71" i="109"/>
  <c r="H72" i="109"/>
  <c r="H73" i="109"/>
  <c r="F7" i="130" l="1"/>
  <c r="D21" i="1" s="1"/>
  <c r="D20" i="1"/>
  <c r="B1" i="130"/>
  <c r="B1" i="109"/>
</calcChain>
</file>

<file path=xl/sharedStrings.xml><?xml version="1.0" encoding="utf-8"?>
<sst xmlns="http://schemas.openxmlformats.org/spreadsheetml/2006/main" count="556" uniqueCount="327">
  <si>
    <t>Dane do umowy:</t>
  </si>
  <si>
    <t>Imię i nazwisko</t>
  </si>
  <si>
    <t>Stanowisko</t>
  </si>
  <si>
    <t xml:space="preserve">   </t>
  </si>
  <si>
    <t>Nr telefonu / e-mail</t>
  </si>
  <si>
    <t>Nazwa i adres banku</t>
  </si>
  <si>
    <t>Część nr:</t>
  </si>
  <si>
    <t>Numer części</t>
  </si>
  <si>
    <t>ARKUSZ CENOWY</t>
  </si>
  <si>
    <t>Osoby które będą zawierały umowę ze strony Wykonawcy:</t>
  </si>
  <si>
    <t>Osoba(y)  odpowiedzialna za realizację umowy ze strony Wykonawcy</t>
  </si>
  <si>
    <t>Nr konta bankowego do rozliczeń pomiędzy Zamawiającym a Wykonawcy</t>
  </si>
  <si>
    <t>część 1</t>
  </si>
  <si>
    <t>część 2</t>
  </si>
  <si>
    <t>Oświadczamy, ze zapoznaliśmy się z treścią załączonego do specyfikacji wzoru umowy i w przypadku wyboru naszej oferty zawrzemy z zamawiającym  umowę sporządzoną na podstawie tego wzoru.</t>
  </si>
  <si>
    <t>województwo:</t>
  </si>
  <si>
    <t>nazwa Wykonawcy:</t>
  </si>
  <si>
    <t>Poz.</t>
  </si>
  <si>
    <t xml:space="preserve">Ilość </t>
  </si>
  <si>
    <t>Nazwa zamówienia</t>
  </si>
  <si>
    <t>Numer sprawy</t>
  </si>
  <si>
    <t>adres (siedziba) Wykonawcy:</t>
  </si>
  <si>
    <t>NIP</t>
  </si>
  <si>
    <t>REGON</t>
  </si>
  <si>
    <t>osoba do kontaktu</t>
  </si>
  <si>
    <t>telefon</t>
  </si>
  <si>
    <t>faks</t>
  </si>
  <si>
    <t>email</t>
  </si>
  <si>
    <t>FORMULARZ OFERTY</t>
  </si>
  <si>
    <t>Parametry wymagane</t>
  </si>
  <si>
    <t>Numer katalogowy 
(jeżeli istnieje)</t>
  </si>
  <si>
    <t>Załącznik nr …… do umowy</t>
  </si>
  <si>
    <t>1.</t>
  </si>
  <si>
    <t>2.</t>
  </si>
  <si>
    <t>3.</t>
  </si>
  <si>
    <t>4.</t>
  </si>
  <si>
    <t>5.</t>
  </si>
  <si>
    <t>6.</t>
  </si>
  <si>
    <t>7.</t>
  </si>
  <si>
    <t>8.</t>
  </si>
  <si>
    <t>Oferujemy wykonanie całego przedmiotu zamówienia (w danej części) za cenę:</t>
  </si>
  <si>
    <t>10.</t>
  </si>
  <si>
    <t>11.</t>
  </si>
  <si>
    <t>Nazwa handlowa produktu</t>
  </si>
  <si>
    <t>J.M.</t>
  </si>
  <si>
    <t>12.</t>
  </si>
  <si>
    <t>Oświadczamy, że zapoznaliśmy się ze specyfikacją warunków zamówienia wraz z jej załącznikami i nie wnosimy do niej zastrzeżeń oraz, że zdobyliśmy konieczne informacje do przygotowania oferty.</t>
  </si>
  <si>
    <t>Oświadczamy, że oferujemy realizację przedmiotu zamówienia zgodnie z zasadami określonymi w specyfikacji warunków zamówienia wraz z załącznikami.</t>
  </si>
  <si>
    <t>Oświadczamy, że jesteśmy związani niniejszą ofertą przez okres podany w specyfikacji warunków zamówienia.</t>
  </si>
  <si>
    <t>Oświadczam, że wybór niniejszej oferty będzie prowadził do powstania u Zamawiającego obowiązku podatkowego zgodnie z przepisami o podatku od towarów i usług w zakresie*:</t>
  </si>
  <si>
    <t>nazwa (rodzaj) towaru lub usługi:
wartość bez kwoty podatku:
stawka podatku, która będzie miała zastosowanie:</t>
  </si>
  <si>
    <t>...……………………………..…………………………..
………………………………..…………………………..
………………………………..………………………</t>
  </si>
  <si>
    <t>* Należy podać informacje o których mowa w pkt. 10.9 SWZ. Jeżeli wykonawca nie poda powyższej informacji to Zamawiający przyjmie, że wybór oferty nie będzie prowadził do powstania u Zamawiającego obowiązku podatkowego zgodnie z przepisami o podatku od towarów i usług.</t>
  </si>
  <si>
    <t>część zamówienia:
nazwa (firma) podwykonawcy:</t>
  </si>
  <si>
    <t>...……………………………..…………………………...
………………………………..…………………………..</t>
  </si>
  <si>
    <t>Oświadczamy, że jesteśmy *:</t>
  </si>
  <si>
    <t>mikroprzedsiębiorstwem 
małym przedsiębiorstwem 
średnim przedsiębiorstwem
jednoosobową działalnością gospodarczą 
osobą fizyczną nieprowadzącą działalności gospodarczej
inny rodzaj (w tym duże przedsiębiorstwo)</t>
  </si>
  <si>
    <t>* zaznaczyć właściwe.</t>
  </si>
  <si>
    <t>Oświadczamy, że termin płatności wynosi: do 60 dni. Dodatkowe informacje znajdują się we wzorze umowy.</t>
  </si>
  <si>
    <t>* jeżeli wybór oferty będzie prowadził do powstania u Zamawiającego obowiązku podatkowego, zgodnie z przepisami o podatku od towarów i usług, należy podać cenę netto.</t>
  </si>
  <si>
    <t>Cena brutto*:</t>
  </si>
  <si>
    <t>Cena jednostkowa brutto*</t>
  </si>
  <si>
    <t>Wartość brutto* pozycji</t>
  </si>
  <si>
    <t>Załącznik nr 1 do SWZ</t>
  </si>
  <si>
    <t>J.M</t>
  </si>
  <si>
    <t>szt.</t>
  </si>
  <si>
    <t>




</t>
  </si>
  <si>
    <t>9.</t>
  </si>
  <si>
    <t>* Jeżeli wykonawca nie poda tych informacji to Zamawiający przyjmie, że wykonawca nie zamierza powierzać żadnej części zamówienia podwykonawcy.
^ W przypadku wskazania podwykonawcy, zastosowanie ma ogólnounijny zakaz udziału rosyjskich wykonawców w zamówieniach publicznych i koncesjach udzielanych w państwach członkowskich Unii Europejskiej ustanowiony na mocy art. 1 pkt 23 rozporządzenia 2022/576 z dnia 8 kwietnia 2022 r. do rozporządzenia Rady (UE) 833/2014 dotyczącego środków ograniczających w związku z działaniami Rosji destabilizującymi sytuację na Ukrainie.</t>
  </si>
  <si>
    <t>Oświadczamy, że zamierzamy powierzyć następujące części zamówienia podwykonawcom i jednocześnie podajemy nazwy (firmy) podwykonawców *^:</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</si>
  <si>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</si>
  <si>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</si>
  <si>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</si>
  <si>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</si>
  <si>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</si>
  <si>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</si>
  <si>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</si>
  <si>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</si>
  <si>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</si>
  <si>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</si>
  <si>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</si>
  <si>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</si>
  <si>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</si>
  <si>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</si>
  <si>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</si>
  <si>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</si>
  <si>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</si>
  <si>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</si>
  <si>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</si>
  <si>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</si>
  <si>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</si>
  <si>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</si>
  <si>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</si>
  <si>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</si>
  <si>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</si>
  <si>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</si>
  <si>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</si>
  <si>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</si>
  <si>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</si>
  <si>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</si>
  <si>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</si>
  <si>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</si>
  <si>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</si>
  <si>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</si>
  <si>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</si>
  <si>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</si>
  <si>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</si>
  <si>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</si>
  <si>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</si>
  <si>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</si>
  <si>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</si>
  <si>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</si>
  <si>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</si>
  <si>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</si>
  <si>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</si>
  <si>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</si>
  <si>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</si>
  <si>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</si>
  <si>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</si>
  <si>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</si>
  <si>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</si>
  <si>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</si>
  <si>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</si>
  <si>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</si>
  <si>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</si>
  <si>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</si>
  <si>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</si>
  <si>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</si>
  <si>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</si>
  <si>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</si>
  <si>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</si>
  <si>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</si>
  <si>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</si>
  <si>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</si>
  <si>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</si>
  <si>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</si>
  <si>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</si>
  <si>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</si>
  <si>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</si>
  <si>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</si>
  <si>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</si>
  <si>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</si>
  <si>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</si>
  <si>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</si>
  <si>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</si>
  <si>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</si>
  <si>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</si>
  <si>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</si>
  <si>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</si>
  <si>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</si>
  <si>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</si>
  <si>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</si>
  <si>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</si>
  <si>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</si>
  <si>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</si>
  <si>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</si>
  <si>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</si>
  <si>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</si>
  <si>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</si>
  <si>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</si>
  <si>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</si>
  <si>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</si>
  <si>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</si>
  <si>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</si>
  <si>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Statecznik elektroniczny do opraw jarzeniowych 2x36W</t>
  </si>
  <si>
    <t>Statecznik elektroniczny do opraw jarzeniowych 4x18W</t>
  </si>
  <si>
    <t xml:space="preserve">UKŁAD ZAPŁONOWY 100-400W LAMPOWY SODOWY   </t>
  </si>
  <si>
    <t xml:space="preserve">PRZEWÓD OMY 3X1,0   </t>
  </si>
  <si>
    <t>mb</t>
  </si>
  <si>
    <t xml:space="preserve">PRZEWÓD OMY 3X1,5   </t>
  </si>
  <si>
    <t xml:space="preserve">PRZEWÓD YDY 5X2,5/750V   </t>
  </si>
  <si>
    <t xml:space="preserve">PRZEWÓD YDY 3X1,5/750V   </t>
  </si>
  <si>
    <t xml:space="preserve">PRZEWÓD YDY 5X4 /750V   </t>
  </si>
  <si>
    <t xml:space="preserve">PRZEWÓD YDY 5X6 /750V   </t>
  </si>
  <si>
    <t xml:space="preserve">PRZEWÓD YDY 5X10/750V   </t>
  </si>
  <si>
    <t xml:space="preserve">PRZEWÓD YDYP 3X1,5/750V   </t>
  </si>
  <si>
    <t xml:space="preserve">PRZEWÓD YDYP 3X2,5/750V   </t>
  </si>
  <si>
    <t xml:space="preserve">PRZEWÓD OW 3X2,5/750V   </t>
  </si>
  <si>
    <t xml:space="preserve">PRZEWÓD OW 5X2,5/750V   </t>
  </si>
  <si>
    <t>PRZEWÓD UTP kat.5e 4X2X0,5 DRUT miedziany</t>
  </si>
  <si>
    <t>PRZEWÓD UTP kat.6 4X2X0,5 DRUT miedziany</t>
  </si>
  <si>
    <t>GNIAZDO HERMETYCZNE podwójne z uziemieniem   n/t</t>
  </si>
  <si>
    <t>GNIAZDO HERMETYCZNE POJEDYNCZE z uziemieniem   n/t</t>
  </si>
  <si>
    <t xml:space="preserve">GNIAZDO P/T PODWÓJNE  białe z uziemieniem   </t>
  </si>
  <si>
    <t xml:space="preserve">GNIAZDO SIŁOWE 5P-16A, stałe   </t>
  </si>
  <si>
    <t xml:space="preserve">GNIAZDO SIŁOWE 5P-32A , stałe  </t>
  </si>
  <si>
    <t>Oprawa hermetyczna 2x36W OPK-236 IP65 bądź
oprawy na tuby ledowe lub wersji led o tych samych wymiarach i parametrach</t>
  </si>
  <si>
    <t xml:space="preserve">Oprawa świetlówkowa rastrowa 4 x 18 W do sufitów podwieszanych o wymiarach 60cm x 60cm bądź oprawy na tuby ledowe lub wersji led o tych samych wymiarach i parametrach </t>
  </si>
  <si>
    <t xml:space="preserve">Oprawa świetlówkowa natynkowa 2x 36 W  klosz opalizowany na świetlówki liniowe T8 bądź oprawy na tuby ledowe lub wersji led o tych samych wymiarach i parametrach  </t>
  </si>
  <si>
    <t>Oprawa świetlówkowa  2x28W liniowa, aluminium, na świetlówki  T5 podwieszana, możliwość regulacji wysokości  wraz z kpl. Zawiesi bądź oprawy na tuby ledowe lub wersji led o tych samych wymiarach i parametrach</t>
  </si>
  <si>
    <t>Gniazdo gumowe 16A proste IP44 lub równoważne z uziemieniem przenośne</t>
  </si>
  <si>
    <t xml:space="preserve">Plafoniera natynkowa 1x75W E27 Ikl. 230V IP44 lub równoważne - kolor biały, klosz matowy biały, średnica klosza 300 mm </t>
  </si>
  <si>
    <t xml:space="preserve">PUSZKA P/T 80 MM   </t>
  </si>
  <si>
    <t xml:space="preserve">PUSZKA P/T 60MM PKD 60 DO SUCHEGO TYNKU   </t>
  </si>
  <si>
    <t>Rura kablowa RL22 biała 3 metry</t>
  </si>
  <si>
    <t>Rura kablowa RL28 biała 3 metry</t>
  </si>
  <si>
    <t xml:space="preserve">Uchwyt UZ 22 biały </t>
  </si>
  <si>
    <t xml:space="preserve">Uchwyt UZ 28 biały </t>
  </si>
  <si>
    <t>Złączka ZCLF 22 biała</t>
  </si>
  <si>
    <t>Złączka ZCLF 28 biała</t>
  </si>
  <si>
    <t>Wkładka topikowa WTS 10A</t>
  </si>
  <si>
    <t>Wkładka topikowa WTS 16A</t>
  </si>
  <si>
    <t>Wkładka topikowa WTS 20A</t>
  </si>
  <si>
    <t>Wkładka topikowa WTS 25A</t>
  </si>
  <si>
    <t>Wkładka bezpiecznikowa NH2C 32A</t>
  </si>
  <si>
    <t>Wkładka bezpiecznikowa NH2C 63A</t>
  </si>
  <si>
    <t>Wkładka bezpiecznikowa NH2C 80A</t>
  </si>
  <si>
    <t>Wkładka bezpiecznikowa NH2C 100A</t>
  </si>
  <si>
    <t>Wkładka bezpiecznikowa NH2C 160A</t>
  </si>
  <si>
    <t>Wkładka bezpiecznikowa NH2C 200A</t>
  </si>
  <si>
    <t>Wkładka bezpiecznikowa NH2C 250A</t>
  </si>
  <si>
    <t xml:space="preserve">WTYCZKA SIŁOWA 32A 5 BOLCE   </t>
  </si>
  <si>
    <t xml:space="preserve">WTYCZKA SIŁOWA 16A 5 BOLCE   </t>
  </si>
  <si>
    <t>WTYCZKA 1-fazowa 16A z uziemieniem, wersja kątowa</t>
  </si>
  <si>
    <t>WYŁĄCZNIK HERMETYCZNY POJEDYŃCZY.WNT-100C N/T</t>
  </si>
  <si>
    <t>WYŁĄCZNIK HERMETYCZNY PODWÓJNY.WNT-100C N/T</t>
  </si>
  <si>
    <t xml:space="preserve">WYŁĄCZNIK HERMET.PRZYCISK-DZWON. WNT-101C   </t>
  </si>
  <si>
    <t xml:space="preserve">WYŁĄCZNIK NADPRĄDOWY S-301 B-10A   </t>
  </si>
  <si>
    <t xml:space="preserve">WYŁĄCZNIK NADPRĄDOWY S-301 B-16A   </t>
  </si>
  <si>
    <t xml:space="preserve">WYŁĄCZNIK NADPRĄDOWY S-301 B-20A   </t>
  </si>
  <si>
    <t xml:space="preserve">WYŁĄCZNIK NADPRĄDOWY S-301 B 25A   </t>
  </si>
  <si>
    <t xml:space="preserve">WYŁĄCZNIK NADPRĄDOWY S-301 C-10A   </t>
  </si>
  <si>
    <t xml:space="preserve">WYŁĄCZNIK NADPRĄDOWY S-301 C-16A   </t>
  </si>
  <si>
    <t xml:space="preserve">WYŁĄCZNIK NADPRĄDOWY S-301 C-20A   </t>
  </si>
  <si>
    <t xml:space="preserve">WYŁĄCZNIK NADPRĄDOWY S-301 C-25A   </t>
  </si>
  <si>
    <t xml:space="preserve">WYŁĄCZNIK NADPRĄDOWY S-302B-10A   </t>
  </si>
  <si>
    <t xml:space="preserve">WYŁĄCZNIK NADPRĄDOWY S-302B-16A   </t>
  </si>
  <si>
    <t xml:space="preserve">WYŁĄCZNIK NADPRĄDOWY S-303B-16A   </t>
  </si>
  <si>
    <t xml:space="preserve">WYŁĄCZNIK NADPRĄDOWY S-303 C-16A   </t>
  </si>
  <si>
    <t xml:space="preserve">WYŁĄCZNIK NADPRĄDOWY S-303 B-20A   </t>
  </si>
  <si>
    <t xml:space="preserve">WYŁĄCZNIK NADPRĄDOWY S-303 C-20A   </t>
  </si>
  <si>
    <t xml:space="preserve">WYŁĄCZNIK NADPRĄDOWY S-303 B-25A   </t>
  </si>
  <si>
    <t xml:space="preserve">WYŁĄCZNIK NADPRĄDOWY S-303 C-25A   </t>
  </si>
  <si>
    <t xml:space="preserve">WYŁĄCZNIK NADPRĄDOWY S-303 B-32A   </t>
  </si>
  <si>
    <t xml:space="preserve">WYŁĄCZNIK NADPRĄDOWY S-303 C-32A   </t>
  </si>
  <si>
    <r>
      <t>PRZEKAŹNIK BISTABILNY PB-301 16A / PB-401 16A</t>
    </r>
    <r>
      <rPr>
        <u/>
        <sz val="9"/>
        <rFont val="Calibri"/>
        <family val="2"/>
        <charset val="238"/>
        <scheme val="minor"/>
      </rPr>
      <t/>
    </r>
  </si>
  <si>
    <t xml:space="preserve">WYŁĄCZNIK RÓŻNICOWO-PRĄD.P304 25A 30MA  - 3 FAZOWY </t>
  </si>
  <si>
    <t xml:space="preserve">WYŁĄCZNIK RÓŻNICOWO-PRĄD.P304  40A 30MA  - 3 FAZOWY </t>
  </si>
  <si>
    <t xml:space="preserve">WYŁĄCZNIK RÓŻNICOWO-PRĄD.P302 25A 30MA  - 1 FAZOWY </t>
  </si>
  <si>
    <t>Wyłącznik Różnicowo-prądowy z członem nadprądowym 1P+N 6kA B 16A/30mA Typ AC</t>
  </si>
  <si>
    <t>opak.</t>
  </si>
  <si>
    <t xml:space="preserve">Listwa elektroinstalacyjna PCV - 20x18 mm   </t>
  </si>
  <si>
    <t xml:space="preserve">Listwa elektroinstalacyjna PCV - 60x90 mm   </t>
  </si>
  <si>
    <t xml:space="preserve">LISTWA ZACISKOWA LZ 2,5 MM   </t>
  </si>
  <si>
    <t xml:space="preserve">LISTWA ZACISKOWA LZ 4 MM   </t>
  </si>
  <si>
    <t xml:space="preserve">LISTWA ZACISKOWA LZ 6 MM   </t>
  </si>
  <si>
    <t xml:space="preserve">LISTWA ZACISKOWA LZ 10 MM   </t>
  </si>
  <si>
    <t xml:space="preserve">Oprawka plastikowa E-14 z pierścieniem </t>
  </si>
  <si>
    <t>Oprawka plastikowa E-27 z pierścieniem</t>
  </si>
  <si>
    <t>Złączka wago 3 polowa 2,5 mm z dźwigniami zwalniającymi na przewód typu drut  lub linka</t>
  </si>
  <si>
    <r>
      <t>Symetryczny, rewersyjny, uniwersalny zaczep elektromagnetyczny z regulacją zapadki w zakresie 3 mm lub elektrozaczepy z serii R 4 i R5</t>
    </r>
    <r>
      <rPr>
        <u/>
        <sz val="9"/>
        <rFont val="Calibri"/>
        <family val="2"/>
        <charset val="238"/>
        <scheme val="minor"/>
      </rPr>
      <t/>
    </r>
  </si>
  <si>
    <r>
      <t>Symetryczny, uniwersalny zaczep elektromagnetyczny z regulacją zapadki w zakresie 3 mm lub elektrozaczepy z serii R 4 i R5</t>
    </r>
    <r>
      <rPr>
        <u/>
        <sz val="9"/>
        <rFont val="Calibri"/>
        <family val="2"/>
        <charset val="238"/>
        <scheme val="minor"/>
      </rPr>
      <t/>
    </r>
  </si>
  <si>
    <t xml:space="preserve">Dzwonek bezprzewodowy    </t>
  </si>
  <si>
    <t xml:space="preserve">OPRAWA PANEL LED 36W,barwa neutralna 4000K,3600lm   do sufitów podwieszanych o wymiarach 60cm x 60cm   </t>
  </si>
  <si>
    <t xml:space="preserve">Ramka do montażu  N/T  PANEL LED 36W, o wymiarach 60cm x 60cm kolor biały   </t>
  </si>
  <si>
    <t xml:space="preserve">PRZEWÓD YDY 3X2,5/750V  </t>
  </si>
  <si>
    <t>Wkładka topikowa D01 gL/gG 16A</t>
  </si>
  <si>
    <t>Wkładka topikowa D02 gL/gG 20A</t>
  </si>
  <si>
    <t>Wkładka topikowa D02 gL/gG 25A</t>
  </si>
  <si>
    <t>Wkładka topikowa D02 gL/gG 32A</t>
  </si>
  <si>
    <t>Wkładka topikowa D02 gL/gG 50A</t>
  </si>
  <si>
    <t>Wkładka topikowa D02 gL/gG 63A</t>
  </si>
  <si>
    <t>Wtyczka gumowa 16A, IP44 lub równoważne, 1 fazowa</t>
  </si>
  <si>
    <t>Zasilacz taśmy Led AC254V/DC12V 30W</t>
  </si>
  <si>
    <t>Taśma Led w silikonie  (8mmx5metrów) DC12V-60x2835 – 4,8W 4200K  </t>
  </si>
  <si>
    <t>Gniazdo stałe z wyłącznikiem 0-1 16A 5P 400V + 2P+Z 230V IP44</t>
  </si>
  <si>
    <t>Kabel instalacyjny typu skrętka kat. 7A S/FTP:
a) Kategoria min. 7A,
b) Typ ekranowania - S/FTP, 
c) Typ kabla – wewnętrzny,
d) Średnica żyły/AWG – 22 lub 23, 
e) Konstrukcja kabla - 4 pary/8 żył,  
f) Ekranowanie poszczególnych par – folia aluminiowa,
g) Rodzaj powłoki LSZH, 
h) Klasa CPR – min. Dca s2 d2 a2.</t>
  </si>
  <si>
    <t>Panel porządkujący 19" 1U:
a) Rozmiar 19” 1U,
b) Uchwyty krosowe wykonane z metalu,
c) Panel porządkujący i uchwyty na patchcordy przystosowane są do montażu w szafach dystrybucyjnych i serwerowych 19”,
d) Do zastosowań wewnętrznych,
e) Przeznaczony do rozprowadzenia kabli krosowych w szafach 19".</t>
  </si>
  <si>
    <t xml:space="preserve">Oświadczamy, że zamówienie będziemy wykonywać do czasu wyczerpania kwoty wynagrodzenia umownego jednak nie dłużej niż przez 12 miesięcy od dnia zawarcia umowy.
</t>
  </si>
  <si>
    <t>Załącznik nr 1a do SWZ</t>
  </si>
  <si>
    <t>DFP.271.170.2024.ADB</t>
  </si>
  <si>
    <t>Dostawa materiałów technicznych i elektrycznych.</t>
  </si>
  <si>
    <t>Statecznik elektroniczny do opraw jarzeniowych 1X54-58W/220-240V</t>
  </si>
  <si>
    <t>mb.</t>
  </si>
  <si>
    <t>GNIAZDO TABLICOWE SKOŚNE 16A 5P 400V /80X97/ CZERWONE IP44</t>
  </si>
  <si>
    <t xml:space="preserve">PUSZKA P/T 60 MM DO ZESTAWÓW  </t>
  </si>
  <si>
    <t xml:space="preserve">PUSZKA P/T 60 MM DO ZESTAWÓW POGŁĘBIANA </t>
  </si>
  <si>
    <t>PUSZKA N/T Hermetyczna kwadratowa 75 X 75 X 40 MM  IP54</t>
  </si>
  <si>
    <t xml:space="preserve">Rozdzielnica elektryczna modułowa natynkowa IP40 lub równoważne, drzwi przeźroczyste 3x12 mod   </t>
  </si>
  <si>
    <t xml:space="preserve">SZYNA ŁĄCZENIOWA DO APARATURY MODUŁOWEJ 12 MOD - 3 FAZOWE, prąd znamionowy - 63A  </t>
  </si>
  <si>
    <t xml:space="preserve">TAŚMA IZOLACYJNA MULTICOLOR   </t>
  </si>
  <si>
    <t>Listwa elektroinstalacyjna PCV -25x15 mm</t>
  </si>
  <si>
    <t>Listwa elektroinstalacyjna PCV -60x25 mm</t>
  </si>
  <si>
    <t>Listwa elektroinstalacyjna PCV -60x40 mm</t>
  </si>
  <si>
    <t>Złączka wago 5 polowa 2,5 mm z dźwigniami zwalniającymi na przewód typu drut  lub linka</t>
  </si>
  <si>
    <t>Oprawa downlight UFFO 245.LED 830 2250lm OPAL 30W IP40 BIAŁA</t>
  </si>
  <si>
    <t>PUSZKA P/T 60MM PKD 60 DO SUCHEGO TYNKU 2 KROTNA</t>
  </si>
  <si>
    <t>PUSZKA P/T 60MM PKD 60 DO SUCHEGO TYNKU   3 KROTNA</t>
  </si>
  <si>
    <t>Zasilacz taśmy Led AC254V/DC12V 50W</t>
  </si>
  <si>
    <t>Moduł RJ45 keystone kat.6A beznarzędziowy:
a) Beznarzędziowy montaż,
b) Pełne ekranowanie,
c) Uniwersalny system montażu Keystone w gniazdach i panelach 19”,
d) Musi zawierać prowadnicę par pozwalające na łatwe rozprowadzenie żył w czasie montażu,
e) Musi posiadać kolorowe naklejki ułatwiające rozprowadzenie żył wg schematu T568 A i B,
f) Kategoria min. 6A,
g) Odporność na przesłuchy,
h) Zgodność ze standardem PoE.</t>
  </si>
  <si>
    <t xml:space="preserve">Oprawa świetlówkowa do sufitów podwieszanych klosz mleczny 4 X 18W o wymiarach 60cm x 60cm bądź oprawy na tuby ledowe lub wersji led o tych samych wymiarach i parametrach   </t>
  </si>
  <si>
    <r>
      <t>ZAMEK SZYFROWY
Wyjście przekaźnikowe NO/NC,  dwa wyjścia tranzystorowe,  możliwość sterowania wyjściami w trybie monostabilnym lub bistabilnym,  zestaw kodów o różnych uprawnieniach,  sterowania otwarciem drzwi poprzez kod drzwiowy lub kod główny,  sterowanie systemem alarmowym poprzez kod główny lub kod zamykający,  uzbrajanie systemu alarmowego z programowalną zwłoką czasową,  kod skarbcowy, gdy rozbrojenie systemu wymaga obecności dwóch osób,  sygnalizacja wprowadzenia kodu pod przymusem,  blokada po trzech nieudanych próbach wprowadzenia kodu,  funkcja dzwonka do celów sygnalizacji chęci wejścia,    nieulotna pamięć,  kontakt ochrony antysabotażowej,  zasilanie 12VDC,  obudowa natynkowa, do wewnątrz</t>
    </r>
    <r>
      <rPr>
        <u/>
        <sz val="11"/>
        <color indexed="10"/>
        <rFont val="Garamond"/>
        <family val="1"/>
        <charset val="238"/>
      </rPr>
      <t/>
    </r>
  </si>
  <si>
    <t>GNIAZDO P/T POJEDYNCZE białe z uziemieniem 16A, 250V, zaciski śrubowe, kompatybilne z będącym własnością SU osprzętem Simon Basic Standard</t>
  </si>
  <si>
    <t>Starter zapłonnik do świetlówek będący własnością SU STARTER S10 4-65W</t>
  </si>
  <si>
    <t>Starter zapłonnik do świetlówek będący własnością SU STARTER S2 4-22W</t>
  </si>
  <si>
    <t>GNIAZDO Z/U BIAŁE - UCHYLNA OSŁONA, IP44 lub równoważny, 16A, 250V, zaciski śrubowe, kompatybilne z będącym własnością SU osprzętem Simon Basic Standard</t>
  </si>
  <si>
    <t>Ramka 1- krotna – kompatybilna z będącym własnością SU osprzętem Simon Basic Standard:
a) Ramka musi mieć możliwość zamontowania jednej pokrywy, 
b) Stopień ochrony min. IP20 lub równoważne,
c) Kolor: biały, 
d) Materiał – tworzywo sztuczne bezhalogenowe.</t>
  </si>
  <si>
    <t>Ramka 2 - krotna – kompatybilna z będącym własnością SU osprzętem Simon Basic Standard:
a) Ramka musi mieć możliwość zamontowania dwóch pokryw, 
b) Stopień ochrony min. IP20  lub równoważne,
c) Kolor: biały, 
d) Materiał – tworzywo sztuczne bezhalogenowe.</t>
  </si>
  <si>
    <t>Ramka 3 - krotna – kompatybilna z będącym własnością SU osprzętem Simon Basic Standard:
a) Ramka musi mieć możliwość zamontowania trzech pokryw, 
b) Stopień ochrony min. IP20 lub równoważne,
c) Kolor: biały, 
d) Materiał – tworzywo sztuczne bezhalogenowe.</t>
  </si>
  <si>
    <t>Ramka 4 - krotna – kompatybilna z będącym własnością SU osprzętem Simon Basic Standard:
a) Ramka musi mieć możliwość zamontowania czterech pokryw, 
b) Stopień ochrony min. IP20 lub równoważne,
c) Kolor: biały, 
d) Materiał – tworzywo sztuczne bezhalogenowe.</t>
  </si>
  <si>
    <t>Ramka 5 - krotna – kompatybilna z będącym własnością SU osprzętem Simon Basic Standard:
a) Ramka musi mieć możliwość zamontowania pięciu pokryw, 
b) Stopień ochrony min. IP20  lub równoważne,
c) Kolor: biały, 
d) Materiał – tworzywo sztuczne bezhalogenowe.</t>
  </si>
  <si>
    <t>WYŁĄCZNIK P/T PODWÓJNY Z KLAWISZAMI kompatybilny z będącym własnością SU osprzętem Simon Basic Standard</t>
  </si>
  <si>
    <t>WYŁĄCZNIK P/T POJEDYNCZY Z KLAWISZAMI kompatybilny z będącym własnością SU osprzętem Simon Basic Standard</t>
  </si>
  <si>
    <t>Przycisk pojedynczy zwierny bez piktogramu (moduł) 10AX, 250V, szybkozłącza; biały kompatybilny z będącym własnością SU osprzętem Simon Basic Standard</t>
  </si>
  <si>
    <t>Przycisk podwójny zwierny, dwuobwodowy: 2 wejścia, 2 wyjścia (moduł) 16AX, 250V, szybkozłącza; biały, kompatybilny z będącym własnością SU osprzętem Simon Basic Standard</t>
  </si>
  <si>
    <t>Wyłącznik różnicowoprądowy z członem nadprądowym CKN6-16/1/1N/B/003, typ AC, 30mA kompatybilny z będącym własnością SU urządzeniem firmy EATON</t>
  </si>
  <si>
    <t>Puszka natynkowa głęboka (40mm) - element rozszerzający do puszki PSC/11 do ramek wielokrotnych; biały, kompatybilna z będącym własnością SU osprzętem Simon Basic Standard</t>
  </si>
  <si>
    <t>Puszka natynkowa głęboka (40mm) pojedyncza- element do puszki PSH/11, składana; biały, kompatybilna z będącym własnością SU osprzętem Simon Basic Standard</t>
  </si>
  <si>
    <t>Gniazdo wtyczkowe podwójne z uziemieniem (moduł), Σ16A, 250V, zaciski śrubowe; biały, kompatybilne z będącym własnością SU osprzętem Simon Basic Standard</t>
  </si>
  <si>
    <t>Gniazdo wtyczkowe z uziemieniem (moduł) 16A, 250V, zaciski śrubowe; kolor czerwony kompatybilne z będącym własnością SU zosprzętem Simon Basic Standard</t>
  </si>
  <si>
    <t>Łącznik jednobiegunowy (moduł) 10AX, 250V, szybkozłącza; czerwony kompatybilny z będącym własnością osprzętem Simon Basic Standard</t>
  </si>
  <si>
    <t xml:space="preserve">Lampa ewakuacyjna zasilana z będącym własnością SU baterii centralnej CrystalWay 220/45 CG-5-LUM22214 A   </t>
  </si>
  <si>
    <t>Panel rozdzielczy 24xRJ45 1U bez modułów:
a) 24 porty,
b) Porty opisane liczbami arabskimi od 1 do 24,
c) Rozmiar 19” 1U,
d) Możliwość montażu modułów RJ45 ekranowanych,
e) Kompatybilny z modułami RJ45 Keystone,
f) Kompatybilny z będącymi własnościami SU modułami RJ45 MMC BC6AFSTL,
g) Kolor: czarny.</t>
  </si>
  <si>
    <t>Pokrywa gniazd teleinformatycznych na Keystone płaska podwójna: 
a) Pokrywa  kompatybilna z będącym własnością SU osprzętem Simon Basic Standard,
b) Stopień ochrony min IP20 lub równoważny,
c) Możliwość zamontowania dwóch modułów RJ45,
d) Kompatybilna z zaoferowanymi modułami RJ45,
e) Kompatybilna z będącymi własnościami SU modułami RJ45 MMC BC6AFSTL,
f) Kolor: biały,
g) Sposób mocowania – wkręty przelotowe przez przedni panel z tworzywa  (panel montowany wkrętami do puszki podtynkowej/wersja bez tzw. "pazurków").</t>
  </si>
  <si>
    <r>
      <t xml:space="preserve">PUSZKA N/T Hermetyczna kwadratowa 100 X 100 X </t>
    </r>
    <r>
      <rPr>
        <sz val="11"/>
        <color rgb="FFFF0000"/>
        <rFont val="Garamond"/>
        <family val="1"/>
        <charset val="238"/>
      </rPr>
      <t>40</t>
    </r>
    <r>
      <rPr>
        <sz val="11"/>
        <rFont val="Garamond"/>
        <family val="1"/>
        <charset val="238"/>
      </rPr>
      <t xml:space="preserve"> </t>
    </r>
    <r>
      <rPr>
        <strike/>
        <sz val="11"/>
        <rFont val="Garamond"/>
        <family val="1"/>
        <charset val="238"/>
      </rPr>
      <t>50</t>
    </r>
    <r>
      <rPr>
        <sz val="11"/>
        <rFont val="Garamond"/>
        <family val="1"/>
        <charset val="238"/>
      </rPr>
      <t xml:space="preserve"> MM  IP54</t>
    </r>
  </si>
  <si>
    <r>
      <t>ROZŁĄCZNIK FR-</t>
    </r>
    <r>
      <rPr>
        <strike/>
        <sz val="11"/>
        <rFont val="Garamond"/>
        <family val="1"/>
        <charset val="238"/>
      </rPr>
      <t>103</t>
    </r>
    <r>
      <rPr>
        <sz val="11"/>
        <rFont val="Garamond"/>
        <family val="1"/>
        <charset val="238"/>
      </rPr>
      <t xml:space="preserve"> </t>
    </r>
    <r>
      <rPr>
        <sz val="11"/>
        <color rgb="FFFF0000"/>
        <rFont val="Garamond"/>
        <family val="1"/>
        <charset val="238"/>
      </rPr>
      <t>303</t>
    </r>
    <r>
      <rPr>
        <sz val="11"/>
        <rFont val="Garamond"/>
        <family val="1"/>
        <charset val="238"/>
      </rPr>
      <t xml:space="preserve"> 63A   </t>
    </r>
  </si>
  <si>
    <r>
      <t>Wkładka bezpiecznikowa NH00</t>
    </r>
    <r>
      <rPr>
        <sz val="11"/>
        <color rgb="FFFF0000"/>
        <rFont val="Garamond"/>
        <family val="1"/>
        <charset val="238"/>
      </rPr>
      <t>C</t>
    </r>
    <r>
      <rPr>
        <sz val="11"/>
        <rFont val="Garamond"/>
        <family val="1"/>
        <charset val="238"/>
      </rPr>
      <t xml:space="preserve"> 20A</t>
    </r>
  </si>
  <si>
    <r>
      <t>Wkładka bezpiecznikowa NH00</t>
    </r>
    <r>
      <rPr>
        <sz val="11"/>
        <color rgb="FFFF0000"/>
        <rFont val="Garamond"/>
        <family val="1"/>
        <charset val="238"/>
      </rPr>
      <t>C</t>
    </r>
    <r>
      <rPr>
        <sz val="11"/>
        <rFont val="Garamond"/>
        <family val="1"/>
        <charset val="238"/>
      </rPr>
      <t xml:space="preserve"> 25A</t>
    </r>
  </si>
  <si>
    <r>
      <t>Wkładka bezpiecznikowa NH00</t>
    </r>
    <r>
      <rPr>
        <sz val="11"/>
        <color rgb="FFFF0000"/>
        <rFont val="Garamond"/>
        <family val="1"/>
        <charset val="238"/>
      </rPr>
      <t>C</t>
    </r>
    <r>
      <rPr>
        <sz val="11"/>
        <rFont val="Garamond"/>
        <family val="1"/>
        <charset val="238"/>
      </rPr>
      <t xml:space="preserve"> 32A</t>
    </r>
  </si>
  <si>
    <r>
      <t>Wkładka bezpiecznikowa NH00</t>
    </r>
    <r>
      <rPr>
        <sz val="11"/>
        <color rgb="FFFF0000"/>
        <rFont val="Garamond"/>
        <family val="1"/>
        <charset val="238"/>
      </rPr>
      <t>C</t>
    </r>
    <r>
      <rPr>
        <sz val="11"/>
        <rFont val="Garamond"/>
        <family val="1"/>
        <charset val="238"/>
      </rPr>
      <t xml:space="preserve"> 63A</t>
    </r>
  </si>
  <si>
    <r>
      <t>Wkładka bezpiecznikowa NH00</t>
    </r>
    <r>
      <rPr>
        <sz val="11"/>
        <color rgb="FFFF0000"/>
        <rFont val="Garamond"/>
        <family val="1"/>
        <charset val="238"/>
      </rPr>
      <t>C</t>
    </r>
    <r>
      <rPr>
        <sz val="11"/>
        <rFont val="Garamond"/>
        <family val="1"/>
        <charset val="238"/>
      </rPr>
      <t xml:space="preserve"> 100A</t>
    </r>
  </si>
  <si>
    <r>
      <t>Wkładka bezpiecznikowa NH00</t>
    </r>
    <r>
      <rPr>
        <sz val="11"/>
        <color rgb="FFFF0000"/>
        <rFont val="Garamond"/>
        <family val="1"/>
        <charset val="238"/>
      </rPr>
      <t>C</t>
    </r>
    <r>
      <rPr>
        <sz val="11"/>
        <rFont val="Garamond"/>
        <family val="1"/>
        <charset val="238"/>
      </rPr>
      <t xml:space="preserve"> 160A</t>
    </r>
  </si>
  <si>
    <r>
      <t>Taśma kablowa 300x</t>
    </r>
    <r>
      <rPr>
        <sz val="11"/>
        <color rgb="FFFF0000"/>
        <rFont val="Garamond"/>
        <family val="1"/>
        <charset val="238"/>
      </rPr>
      <t>4,8</t>
    </r>
    <r>
      <rPr>
        <sz val="11"/>
        <rFont val="Garamond"/>
        <family val="1"/>
        <charset val="238"/>
      </rPr>
      <t>-5 mm (100szt)</t>
    </r>
  </si>
  <si>
    <r>
      <t>Taśma kablowa 150x</t>
    </r>
    <r>
      <rPr>
        <sz val="11"/>
        <color rgb="FFFF0000"/>
        <rFont val="Garamond"/>
        <family val="1"/>
        <charset val="238"/>
      </rPr>
      <t>2,5</t>
    </r>
    <r>
      <rPr>
        <sz val="11"/>
        <rFont val="Garamond"/>
        <family val="1"/>
        <charset val="238"/>
      </rPr>
      <t>-3 mm (100szt)</t>
    </r>
  </si>
  <si>
    <r>
      <t>Listwa elektroinstalacyjna PCV - 16-</t>
    </r>
    <r>
      <rPr>
        <sz val="11"/>
        <color rgb="FFFF0000"/>
        <rFont val="Garamond"/>
        <family val="1"/>
        <charset val="238"/>
      </rPr>
      <t>17</t>
    </r>
    <r>
      <rPr>
        <sz val="11"/>
        <rFont val="Garamond"/>
        <family val="1"/>
        <charset val="238"/>
      </rPr>
      <t>x10 mm</t>
    </r>
  </si>
  <si>
    <r>
      <t xml:space="preserve">Złączka </t>
    </r>
    <r>
      <rPr>
        <strike/>
        <sz val="11"/>
        <rFont val="Garamond"/>
        <family val="1"/>
        <charset val="238"/>
      </rPr>
      <t>wago 4</t>
    </r>
    <r>
      <rPr>
        <sz val="11"/>
        <rFont val="Garamond"/>
        <family val="1"/>
        <charset val="238"/>
      </rPr>
      <t xml:space="preserve"> </t>
    </r>
    <r>
      <rPr>
        <sz val="11"/>
        <color rgb="FFFF0000"/>
        <rFont val="Garamond"/>
        <family val="1"/>
        <charset val="238"/>
      </rPr>
      <t>wago 5</t>
    </r>
    <r>
      <rPr>
        <sz val="11"/>
        <rFont val="Garamond"/>
        <family val="1"/>
        <charset val="238"/>
      </rPr>
      <t xml:space="preserve"> polowa 2,5 mm, z dźwigniami zwalniającymi na przewód typu drut lub linka</t>
    </r>
  </si>
  <si>
    <r>
      <t xml:space="preserve">Zasilacz lampy Led FLAT AC </t>
    </r>
    <r>
      <rPr>
        <sz val="11"/>
        <color rgb="FFFF0000"/>
        <rFont val="Garamond"/>
        <family val="1"/>
        <charset val="238"/>
      </rPr>
      <t>220</t>
    </r>
    <r>
      <rPr>
        <sz val="11"/>
        <rFont val="Garamond"/>
        <family val="1"/>
        <charset val="238"/>
      </rPr>
      <t xml:space="preserve">-240V/DC </t>
    </r>
    <r>
      <rPr>
        <strike/>
        <sz val="11"/>
        <rFont val="Garamond"/>
        <family val="1"/>
        <charset val="238"/>
      </rPr>
      <t>33-40V</t>
    </r>
    <r>
      <rPr>
        <sz val="11"/>
        <rFont val="Garamond"/>
        <family val="1"/>
        <charset val="238"/>
      </rPr>
      <t xml:space="preserve"> </t>
    </r>
    <r>
      <rPr>
        <sz val="11"/>
        <color rgb="FFFF0000"/>
        <rFont val="Garamond"/>
        <family val="1"/>
        <charset val="238"/>
      </rPr>
      <t>30-42V</t>
    </r>
    <r>
      <rPr>
        <sz val="11"/>
        <rFont val="Garamond"/>
        <family val="1"/>
        <charset val="238"/>
      </rPr>
      <t xml:space="preserve"> (40-42W)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</si>
</sst>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 #,##0.00\ &quot;zł&quot;_-;\-* #,##0.00\ &quot;zł&quot;_-;_-* &quot;-&quot;??\ &quot;zł&quot;_-;_-@_-"/>
    <numFmt numFmtId="164" formatCode="_-* #,##0.00\ _z_ł_-;\-* #,##0.00\ _z_ł_-;_-* &quot;-&quot;??\ _z_ł_-;_-@_-"/>
    <numFmt numFmtId="165" formatCode="_-* #,##0\ _z_ł_-;\-* #,##0\ _z_ł_-;_-* &quot;-&quot;??\ _z_ł_-;_-@_-"/>
    <numFmt numFmtId="166" formatCode="_-* #,##0.00&quot; zł&quot;_-;\-* #,##0.00&quot; zł&quot;_-;_-* \-??&quot; zł&quot;_-;_-@_-"/>
    <numFmt numFmtId="167" formatCode="_-* #,##0.00\ _z_ł_-;\-* #,##0.00\ _z_ł_-;_-* \-??\ _z_ł_-;_-@_-"/>
    <numFmt numFmtId="168" formatCode="&quot; &quot;#,##0.00,&quot;zł &quot;;&quot;-&quot;#,##0.00,&quot;zł &quot;;&quot; &quot;&quot;-&quot;#&quot; zł &quot;;&quot; &quot;@&quot; &quot;"/>
  </numFmts>
  <fonts count="46">
    <font>
      <sz val="10"/>
      <name val="Arial CE"/>
      <charset val="238"/>
    </font>
    <font>
      <sz val="11"/>
      <color theme="1"/>
      <name val="Calibri"/>
      <family val="2"/>
      <charset val="238"/>
      <scheme val="minor"/>
    </font>
    <font>
      <sz val="10"/>
      <name val="Arial CE"/>
      <charset val="238"/>
    </font>
    <font>
      <sz val="10"/>
      <name val="Arial CE"/>
      <charset val="238"/>
    </font>
    <font>
      <sz val="10"/>
      <name val="Arial"/>
      <family val="2"/>
      <charset val="238"/>
    </font>
    <font>
      <sz val="11"/>
      <name val="Garamond"/>
      <family val="1"/>
      <charset val="238"/>
    </font>
    <font>
      <b/>
      <sz val="11"/>
      <name val="Garamond"/>
      <family val="1"/>
      <charset val="238"/>
    </font>
    <font>
      <sz val="10"/>
      <name val="Arial CE"/>
      <family val="2"/>
      <charset val="238"/>
    </font>
    <font>
      <sz val="11"/>
      <color theme="1"/>
      <name val="Calibri"/>
      <family val="2"/>
      <scheme val="minor"/>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8"/>
      <name val="Calibri"/>
      <family val="2"/>
      <charset val="238"/>
    </font>
    <font>
      <sz val="10"/>
      <color indexed="8"/>
      <name val="Arial"/>
      <family val="2"/>
    </font>
    <font>
      <u/>
      <sz val="10"/>
      <color indexed="12"/>
      <name val="Arial CE"/>
      <charset val="238"/>
    </font>
    <font>
      <u/>
      <sz val="10"/>
      <color indexed="12"/>
      <name val="Arial CE"/>
      <family val="2"/>
      <charset val="238"/>
    </font>
    <font>
      <u/>
      <sz val="11"/>
      <color theme="10"/>
      <name val="Calibri"/>
      <family val="2"/>
      <charset val="238"/>
      <scheme val="minor"/>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rgb="FF9C6500"/>
      <name val="Czcionka tekstu podstawowego"/>
      <family val="2"/>
      <charset val="238"/>
    </font>
    <font>
      <sz val="10"/>
      <name val="Arial"/>
      <family val="2"/>
    </font>
    <font>
      <sz val="10"/>
      <name val="Tahoma"/>
      <family val="2"/>
      <charset val="238"/>
    </font>
    <font>
      <sz val="10"/>
      <color theme="1"/>
      <name val="RotisSansSerif"/>
      <family val="2"/>
      <charset val="238"/>
    </font>
    <font>
      <sz val="11"/>
      <name val="Book Antiqua"/>
      <family val="1"/>
      <charset val="238"/>
    </font>
    <font>
      <sz val="11"/>
      <color theme="1"/>
      <name val="Czcionka tekstu podstawowego"/>
      <family val="2"/>
      <charset val="238"/>
    </font>
    <font>
      <b/>
      <sz val="11"/>
      <color indexed="52"/>
      <name val="Czcionka tekstu podstawowego"/>
      <family val="2"/>
      <charset val="238"/>
    </font>
    <font>
      <sz val="12"/>
      <name val="Arial"/>
      <family val="2"/>
      <charset val="238"/>
    </font>
    <font>
      <b/>
      <sz val="11"/>
      <color indexed="8"/>
      <name val="Czcionka tekstu podstawowego"/>
      <family val="2"/>
      <charset val="238"/>
    </font>
    <font>
      <i/>
      <sz val="11"/>
      <color indexed="23"/>
      <name val="Czcionka tekstu podstawowego"/>
      <family val="2"/>
      <charset val="238"/>
    </font>
    <font>
      <b/>
      <sz val="10"/>
      <color rgb="FF000000"/>
      <name val="Calibri"/>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11"/>
      <color theme="1"/>
      <name val="Garamond"/>
      <family val="1"/>
      <charset val="238"/>
    </font>
    <font>
      <i/>
      <sz val="11"/>
      <color theme="1"/>
      <name val="Garamond"/>
      <family val="1"/>
      <charset val="238"/>
    </font>
    <font>
      <b/>
      <sz val="11"/>
      <color theme="1"/>
      <name val="Garamond"/>
      <family val="1"/>
      <charset val="238"/>
    </font>
    <font>
      <i/>
      <sz val="11"/>
      <name val="Garamond"/>
      <family val="1"/>
      <charset val="238"/>
    </font>
    <font>
      <u/>
      <sz val="9"/>
      <name val="Calibri"/>
      <family val="2"/>
      <charset val="238"/>
      <scheme val="minor"/>
    </font>
    <font>
      <u/>
      <sz val="11"/>
      <color indexed="10"/>
      <name val="Garamond"/>
      <family val="1"/>
      <charset val="238"/>
    </font>
    <font>
      <sz val="11"/>
      <color rgb="FFFF0000"/>
      <name val="Garamond"/>
      <family val="1"/>
      <charset val="238"/>
    </font>
    <font>
      <strike/>
      <sz val="11"/>
      <name val="Garamond"/>
      <family val="1"/>
      <charset val="238"/>
    </font>
  </fonts>
  <fills count="29">
    <fill>
      <patternFill patternType="none"/>
    </fill>
    <fill>
      <patternFill patternType="gray125"/>
    </fill>
    <fill>
      <patternFill patternType="solid">
        <fgColor indexed="9"/>
        <bgColor indexed="64"/>
      </patternFill>
    </fill>
    <fill>
      <patternFill patternType="solid">
        <fgColor rgb="FFFFEB9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rgb="FFDDDDDD"/>
        <bgColor rgb="FFFFCCCC"/>
      </patternFill>
    </fill>
    <fill>
      <patternFill patternType="solid">
        <fgColor indexed="26"/>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5" tint="0.5999938962981048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right/>
      <top style="thin">
        <color indexed="64"/>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220">
    <xf numFmtId="0" fontId="0" fillId="0" borderId="0"/>
    <xf numFmtId="164" fontId="2"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0" fontId="4" fillId="0" borderId="0"/>
    <xf numFmtId="0" fontId="3" fillId="0" borderId="0"/>
    <xf numFmtId="0" fontId="4" fillId="0" borderId="0"/>
    <xf numFmtId="0" fontId="8" fillId="0" borderId="0"/>
    <xf numFmtId="0" fontId="7" fillId="0" borderId="0"/>
    <xf numFmtId="0" fontId="4" fillId="0" borderId="0"/>
    <xf numFmtId="0" fontId="7" fillId="0" borderId="0"/>
    <xf numFmtId="44" fontId="2" fillId="0" borderId="0" applyFont="0" applyFill="0" applyBorder="0" applyAlignment="0" applyProtection="0"/>
    <xf numFmtId="44" fontId="4" fillId="0" borderId="0" applyFont="0" applyFill="0" applyBorder="0" applyAlignment="0" applyProtection="0"/>
    <xf numFmtId="0" fontId="7" fillId="0" borderId="0"/>
    <xf numFmtId="0" fontId="2" fillId="0" borderId="0"/>
    <xf numFmtId="0" fontId="7" fillId="0" borderId="0"/>
    <xf numFmtId="0" fontId="2" fillId="0" borderId="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21" borderId="0" applyNumberFormat="0" applyBorder="0" applyAlignment="0" applyProtection="0"/>
    <xf numFmtId="166" fontId="7" fillId="0" borderId="0" applyFill="0" applyBorder="0" applyAlignment="0" applyProtection="0"/>
    <xf numFmtId="0" fontId="11" fillId="9" borderId="5" applyNumberFormat="0" applyAlignment="0" applyProtection="0"/>
    <xf numFmtId="0" fontId="12" fillId="22" borderId="6" applyNumberFormat="0" applyAlignment="0" applyProtection="0"/>
    <xf numFmtId="0" fontId="13" fillId="6" borderId="0" applyNumberFormat="0" applyBorder="0" applyAlignment="0" applyProtection="0"/>
    <xf numFmtId="167" fontId="7" fillId="0" borderId="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7" fontId="7" fillId="0" borderId="0" applyFill="0" applyBorder="0" applyAlignment="0" applyProtection="0"/>
    <xf numFmtId="164" fontId="4" fillId="0" borderId="0" applyFont="0" applyFill="0" applyBorder="0" applyAlignment="0" applyProtection="0"/>
    <xf numFmtId="164"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4" fillId="0" borderId="0" applyFont="0" applyFill="0" applyBorder="0" applyAlignment="0" applyProtection="0"/>
    <xf numFmtId="164" fontId="2" fillId="0" borderId="0" applyFont="0" applyFill="0" applyBorder="0" applyAlignment="0" applyProtection="0"/>
    <xf numFmtId="167" fontId="7" fillId="0" borderId="0" applyFill="0" applyBorder="0" applyAlignment="0" applyProtection="0"/>
    <xf numFmtId="164" fontId="4" fillId="0" borderId="0" applyFont="0" applyFill="0" applyBorder="0" applyAlignment="0" applyProtection="0"/>
    <xf numFmtId="167" fontId="7" fillId="0" borderId="0" applyFill="0" applyBorder="0" applyAlignment="0" applyProtection="0"/>
    <xf numFmtId="164"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7" fontId="7" fillId="0" borderId="0" applyFill="0" applyBorder="0" applyAlignment="0" applyProtection="0"/>
    <xf numFmtId="167" fontId="7" fillId="0" borderId="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0" fontId="9" fillId="0" borderId="0"/>
    <xf numFmtId="0" fontId="15" fillId="0" borderId="0" applyNumberFormat="0" applyFill="0" applyBorder="0" applyProtection="0">
      <alignment vertical="top" wrapText="1"/>
    </xf>
    <xf numFmtId="0" fontId="14" fillId="0" borderId="0"/>
    <xf numFmtId="0" fontId="16"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8" fillId="0" borderId="0" applyNumberFormat="0" applyFill="0" applyBorder="0" applyAlignment="0" applyProtection="0"/>
    <xf numFmtId="0" fontId="19" fillId="0" borderId="7" applyNumberFormat="0" applyFill="0" applyAlignment="0" applyProtection="0"/>
    <xf numFmtId="0" fontId="20" fillId="23" borderId="8" applyNumberFormat="0" applyAlignment="0" applyProtection="0"/>
    <xf numFmtId="0" fontId="21" fillId="0" borderId="9" applyNumberFormat="0" applyFill="0" applyAlignment="0" applyProtection="0"/>
    <xf numFmtId="0" fontId="22" fillId="0" borderId="10" applyNumberFormat="0" applyFill="0" applyAlignment="0" applyProtection="0"/>
    <xf numFmtId="0" fontId="23" fillId="0" borderId="11" applyNumberFormat="0" applyFill="0" applyAlignment="0" applyProtection="0"/>
    <xf numFmtId="0" fontId="23" fillId="0" borderId="0" applyNumberFormat="0" applyFill="0" applyBorder="0" applyAlignment="0" applyProtection="0"/>
    <xf numFmtId="0" fontId="24" fillId="3" borderId="0" applyNumberFormat="0" applyBorder="0" applyAlignment="0" applyProtection="0"/>
    <xf numFmtId="0" fontId="7" fillId="0" borderId="0"/>
    <xf numFmtId="0" fontId="4" fillId="0" borderId="0"/>
    <xf numFmtId="0" fontId="4" fillId="0" borderId="0"/>
    <xf numFmtId="0" fontId="25" fillId="0" borderId="0"/>
    <xf numFmtId="0" fontId="4" fillId="0" borderId="0"/>
    <xf numFmtId="0" fontId="2" fillId="0" borderId="0"/>
    <xf numFmtId="0" fontId="1" fillId="0" borderId="0"/>
    <xf numFmtId="0" fontId="7" fillId="0" borderId="0"/>
    <xf numFmtId="0" fontId="1" fillId="0" borderId="0"/>
    <xf numFmtId="0" fontId="1" fillId="0" borderId="0"/>
    <xf numFmtId="0" fontId="4" fillId="0" borderId="0"/>
    <xf numFmtId="0" fontId="26"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2" fillId="0" borderId="0">
      <alignment vertical="top"/>
    </xf>
    <xf numFmtId="0" fontId="2" fillId="0" borderId="0">
      <alignment vertical="top"/>
    </xf>
    <xf numFmtId="0" fontId="7" fillId="0" borderId="0"/>
    <xf numFmtId="0" fontId="4" fillId="0" borderId="0"/>
    <xf numFmtId="0" fontId="2" fillId="0" borderId="0">
      <alignment vertical="top"/>
    </xf>
    <xf numFmtId="0" fontId="1" fillId="0" borderId="0"/>
    <xf numFmtId="0" fontId="1" fillId="0" borderId="0"/>
    <xf numFmtId="0" fontId="1" fillId="0" borderId="0"/>
    <xf numFmtId="0" fontId="27" fillId="0" borderId="0"/>
    <xf numFmtId="0" fontId="7" fillId="0" borderId="0"/>
    <xf numFmtId="0" fontId="8" fillId="0" borderId="0"/>
    <xf numFmtId="0" fontId="7" fillId="0" borderId="0"/>
    <xf numFmtId="0" fontId="8" fillId="0" borderId="0"/>
    <xf numFmtId="0" fontId="7" fillId="0" borderId="0"/>
    <xf numFmtId="0" fontId="28" fillId="0" borderId="0"/>
    <xf numFmtId="0" fontId="2" fillId="0" borderId="0"/>
    <xf numFmtId="0" fontId="1" fillId="0" borderId="0"/>
    <xf numFmtId="0" fontId="1" fillId="0" borderId="0"/>
    <xf numFmtId="0" fontId="1" fillId="0" borderId="0"/>
    <xf numFmtId="0" fontId="7"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7" fillId="0" borderId="0"/>
    <xf numFmtId="0" fontId="2" fillId="0" borderId="0"/>
    <xf numFmtId="0" fontId="4" fillId="0" borderId="0"/>
    <xf numFmtId="0" fontId="4" fillId="0" borderId="0"/>
    <xf numFmtId="0" fontId="7" fillId="0" borderId="0"/>
    <xf numFmtId="0" fontId="4" fillId="0" borderId="0"/>
    <xf numFmtId="0" fontId="1" fillId="0" borderId="0"/>
    <xf numFmtId="0" fontId="1" fillId="0" borderId="0"/>
    <xf numFmtId="0" fontId="1" fillId="0" borderId="0"/>
    <xf numFmtId="0" fontId="1" fillId="0" borderId="0"/>
    <xf numFmtId="0" fontId="1" fillId="0" borderId="0"/>
    <xf numFmtId="0" fontId="7" fillId="0" borderId="0"/>
    <xf numFmtId="0" fontId="8" fillId="0" borderId="0"/>
    <xf numFmtId="0" fontId="4" fillId="0" borderId="0"/>
    <xf numFmtId="0" fontId="7" fillId="0" borderId="0"/>
    <xf numFmtId="0" fontId="4" fillId="0" borderId="0"/>
    <xf numFmtId="0" fontId="14" fillId="0" borderId="0"/>
    <xf numFmtId="0" fontId="29" fillId="0" borderId="0"/>
    <xf numFmtId="0" fontId="14" fillId="0" borderId="0"/>
    <xf numFmtId="0" fontId="2"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2"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4" fillId="0" borderId="0"/>
    <xf numFmtId="0" fontId="7" fillId="0" borderId="0"/>
    <xf numFmtId="0" fontId="28"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30" fillId="22" borderId="5" applyNumberFormat="0" applyAlignment="0" applyProtection="0"/>
    <xf numFmtId="9" fontId="7" fillId="0" borderId="0" applyFill="0" applyBorder="0" applyAlignment="0" applyProtection="0"/>
    <xf numFmtId="9" fontId="2" fillId="0" borderId="0" applyFont="0" applyFill="0" applyBorder="0" applyAlignment="0" applyProtection="0"/>
    <xf numFmtId="9" fontId="7" fillId="0" borderId="0" applyFill="0" applyBorder="0" applyAlignment="0" applyProtection="0"/>
    <xf numFmtId="9" fontId="7" fillId="0" borderId="0" applyFill="0" applyBorder="0" applyAlignment="0" applyProtection="0"/>
    <xf numFmtId="0" fontId="31" fillId="0" borderId="0"/>
    <xf numFmtId="0" fontId="32" fillId="0" borderId="12" applyNumberFormat="0" applyFill="0" applyAlignment="0" applyProtection="0"/>
    <xf numFmtId="168" fontId="14" fillId="0" borderId="0"/>
    <xf numFmtId="166" fontId="7" fillId="0" borderId="0" applyBorder="0" applyProtection="0"/>
    <xf numFmtId="0" fontId="33" fillId="0" borderId="0" applyNumberFormat="0" applyFill="0" applyBorder="0" applyAlignment="0" applyProtection="0"/>
    <xf numFmtId="0" fontId="34" fillId="24" borderId="0" applyBorder="0" applyProtection="0"/>
    <xf numFmtId="0" fontId="35" fillId="0" borderId="0" applyNumberFormat="0" applyFill="0" applyBorder="0" applyAlignment="0" applyProtection="0"/>
    <xf numFmtId="0" fontId="36" fillId="0" borderId="0" applyNumberFormat="0" applyFill="0" applyBorder="0" applyAlignment="0" applyProtection="0"/>
    <xf numFmtId="0" fontId="7" fillId="25" borderId="13" applyNumberFormat="0" applyFont="0" applyAlignment="0" applyProtection="0"/>
    <xf numFmtId="166" fontId="7" fillId="0" borderId="0" applyFill="0" applyBorder="0" applyAlignment="0" applyProtection="0"/>
    <xf numFmtId="44" fontId="4" fillId="0" borderId="0" applyFont="0" applyFill="0" applyBorder="0" applyAlignment="0" applyProtection="0"/>
    <xf numFmtId="166" fontId="7" fillId="0" borderId="0" applyFill="0" applyBorder="0" applyAlignment="0" applyProtection="0"/>
    <xf numFmtId="44" fontId="4" fillId="0" borderId="0" applyFont="0" applyFill="0" applyBorder="0" applyAlignment="0" applyProtection="0"/>
    <xf numFmtId="44" fontId="14" fillId="0" borderId="0" applyFont="0" applyFill="0" applyBorder="0" applyAlignment="0" applyProtection="0"/>
    <xf numFmtId="44" fontId="2" fillId="0" borderId="0" applyFont="0" applyFill="0" applyBorder="0" applyAlignment="0" applyProtection="0"/>
    <xf numFmtId="44" fontId="1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66" fontId="7" fillId="0" borderId="0" applyFill="0" applyBorder="0" applyAlignment="0" applyProtection="0"/>
    <xf numFmtId="44" fontId="2" fillId="0" borderId="0" applyFont="0" applyFill="0" applyBorder="0" applyAlignment="0" applyProtection="0"/>
    <xf numFmtId="166" fontId="7" fillId="0" borderId="0" applyFill="0" applyBorder="0" applyAlignment="0" applyProtection="0"/>
    <xf numFmtId="166" fontId="7" fillId="0" borderId="0" applyFill="0" applyBorder="0" applyAlignment="0" applyProtection="0"/>
    <xf numFmtId="44" fontId="2" fillId="0" borderId="0" applyFont="0" applyFill="0" applyBorder="0" applyAlignment="0" applyProtection="0"/>
    <xf numFmtId="166" fontId="4" fillId="0" borderId="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4" fillId="0" borderId="0" applyFont="0" applyFill="0" applyBorder="0" applyAlignment="0" applyProtection="0"/>
    <xf numFmtId="0" fontId="37" fillId="5" borderId="0" applyNumberFormat="0" applyBorder="0" applyAlignment="0" applyProtection="0"/>
    <xf numFmtId="0" fontId="2" fillId="0" borderId="0"/>
    <xf numFmtId="0" fontId="4" fillId="0" borderId="0"/>
  </cellStyleXfs>
  <cellXfs count="106">
    <xf numFmtId="0" fontId="0" fillId="0" borderId="0" xfId="0"/>
    <xf numFmtId="3" fontId="5" fillId="0" borderId="0" xfId="0" applyNumberFormat="1" applyFont="1" applyFill="1" applyBorder="1" applyAlignment="1" applyProtection="1">
      <alignment horizontal="right" vertical="top"/>
      <protection locked="0"/>
    </xf>
    <xf numFmtId="0" fontId="6" fillId="0" borderId="0" xfId="0" applyFont="1" applyFill="1" applyBorder="1" applyAlignment="1" applyProtection="1">
      <alignment horizontal="center" vertical="top"/>
      <protection locked="0"/>
    </xf>
    <xf numFmtId="3" fontId="5" fillId="0" borderId="0" xfId="0" applyNumberFormat="1"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0" xfId="0" applyFont="1" applyFill="1" applyAlignment="1" applyProtection="1">
      <alignment horizontal="left" vertical="top" wrapText="1"/>
      <protection locked="0"/>
    </xf>
    <xf numFmtId="3" fontId="6" fillId="0" borderId="0" xfId="0" applyNumberFormat="1" applyFont="1" applyFill="1" applyBorder="1" applyAlignment="1" applyProtection="1">
      <alignment horizontal="left" vertical="top" wrapText="1"/>
      <protection locked="0"/>
    </xf>
    <xf numFmtId="3" fontId="5" fillId="0" borderId="0" xfId="0" applyNumberFormat="1" applyFont="1" applyFill="1" applyAlignment="1" applyProtection="1">
      <alignment horizontal="left" vertical="top" wrapText="1"/>
      <protection locked="0"/>
    </xf>
    <xf numFmtId="0" fontId="5" fillId="0" borderId="0" xfId="0" applyFont="1" applyFill="1" applyAlignment="1" applyProtection="1">
      <alignment horizontal="center" vertical="top" wrapText="1"/>
      <protection locked="0"/>
    </xf>
    <xf numFmtId="49" fontId="5" fillId="0" borderId="0" xfId="0" applyNumberFormat="1" applyFont="1" applyFill="1" applyBorder="1" applyAlignment="1" applyProtection="1">
      <alignment horizontal="center" vertical="top" wrapText="1"/>
      <protection locked="0"/>
    </xf>
    <xf numFmtId="3" fontId="5" fillId="0" borderId="0" xfId="0" applyNumberFormat="1" applyFont="1" applyFill="1" applyBorder="1" applyAlignment="1" applyProtection="1">
      <alignment horizontal="right" vertical="top" wrapText="1"/>
      <protection locked="0"/>
    </xf>
    <xf numFmtId="49" fontId="5" fillId="0" borderId="0" xfId="0" applyNumberFormat="1" applyFont="1" applyFill="1" applyAlignment="1" applyProtection="1">
      <alignment horizontal="left" vertical="top" wrapText="1"/>
      <protection locked="0"/>
    </xf>
    <xf numFmtId="3" fontId="5" fillId="0" borderId="1" xfId="0" applyNumberFormat="1" applyFont="1" applyFill="1" applyBorder="1" applyAlignment="1" applyProtection="1">
      <alignment horizontal="right" vertical="top" wrapText="1"/>
      <protection locked="0"/>
    </xf>
    <xf numFmtId="49" fontId="6" fillId="0" borderId="1" xfId="0" applyNumberFormat="1" applyFont="1" applyFill="1" applyBorder="1" applyAlignment="1" applyProtection="1">
      <alignment horizontal="left" vertical="top" wrapText="1"/>
      <protection locked="0"/>
    </xf>
    <xf numFmtId="3" fontId="6" fillId="0" borderId="1" xfId="0" applyNumberFormat="1" applyFont="1" applyFill="1" applyBorder="1" applyAlignment="1" applyProtection="1">
      <alignment horizontal="right" vertical="top" wrapText="1"/>
      <protection locked="0"/>
    </xf>
    <xf numFmtId="0" fontId="5" fillId="0" borderId="0" xfId="0" applyFont="1" applyFill="1" applyAlignment="1" applyProtection="1">
      <alignment horizontal="left" vertical="top"/>
      <protection locked="0"/>
    </xf>
    <xf numFmtId="0" fontId="5" fillId="0" borderId="0" xfId="0" applyFont="1" applyFill="1" applyAlignment="1" applyProtection="1">
      <alignment horizontal="right" vertical="top"/>
      <protection locked="0"/>
    </xf>
    <xf numFmtId="1" fontId="5" fillId="0" borderId="0" xfId="0" applyNumberFormat="1" applyFont="1" applyFill="1" applyAlignment="1" applyProtection="1">
      <alignment horizontal="left" vertical="top" wrapText="1"/>
      <protection locked="0"/>
    </xf>
    <xf numFmtId="0" fontId="5" fillId="0" borderId="0" xfId="0" applyFont="1" applyFill="1" applyBorder="1" applyAlignment="1" applyProtection="1">
      <alignment horizontal="right" vertical="top" wrapText="1"/>
      <protection locked="0"/>
    </xf>
    <xf numFmtId="0" fontId="6" fillId="0" borderId="0" xfId="0" applyFont="1" applyFill="1" applyBorder="1" applyAlignment="1" applyProtection="1">
      <alignment horizontal="left" vertical="top"/>
      <protection locked="0"/>
    </xf>
    <xf numFmtId="1" fontId="5" fillId="0" borderId="0" xfId="0" applyNumberFormat="1" applyFont="1" applyFill="1" applyBorder="1" applyAlignment="1" applyProtection="1">
      <alignment horizontal="left" vertical="top" wrapText="1"/>
      <protection locked="0"/>
    </xf>
    <xf numFmtId="0" fontId="6" fillId="2" borderId="0" xfId="0" applyFont="1" applyFill="1" applyAlignment="1" applyProtection="1">
      <alignment horizontal="left" vertical="top" wrapText="1"/>
      <protection locked="0"/>
    </xf>
    <xf numFmtId="1" fontId="5" fillId="2" borderId="0" xfId="0" applyNumberFormat="1" applyFont="1" applyFill="1" applyBorder="1" applyAlignment="1" applyProtection="1">
      <alignment horizontal="left" vertical="top" wrapText="1"/>
      <protection locked="0"/>
    </xf>
    <xf numFmtId="0" fontId="5" fillId="2" borderId="0" xfId="0" applyFont="1" applyFill="1" applyBorder="1" applyAlignment="1" applyProtection="1">
      <alignment horizontal="center" vertical="top" wrapText="1"/>
      <protection locked="0"/>
    </xf>
    <xf numFmtId="0" fontId="6" fillId="2" borderId="1" xfId="0" applyFont="1" applyFill="1" applyBorder="1" applyAlignment="1" applyProtection="1">
      <alignment horizontal="left" vertical="top" wrapText="1"/>
      <protection locked="0"/>
    </xf>
    <xf numFmtId="0" fontId="5" fillId="2" borderId="0" xfId="0" applyFont="1" applyFill="1" applyAlignment="1" applyProtection="1">
      <alignment horizontal="left" vertical="top" wrapText="1"/>
      <protection locked="0"/>
    </xf>
    <xf numFmtId="1" fontId="5" fillId="2" borderId="0" xfId="0" applyNumberFormat="1" applyFont="1" applyFill="1" applyAlignment="1" applyProtection="1">
      <alignment horizontal="left" vertical="top" wrapText="1"/>
      <protection locked="0"/>
    </xf>
    <xf numFmtId="0" fontId="5" fillId="2" borderId="0" xfId="0" applyFont="1" applyFill="1" applyAlignment="1" applyProtection="1">
      <alignment horizontal="center" vertical="top" wrapText="1"/>
      <protection locked="0"/>
    </xf>
    <xf numFmtId="0" fontId="6" fillId="0" borderId="0" xfId="0" applyFont="1" applyFill="1" applyAlignment="1" applyProtection="1">
      <alignment horizontal="center" vertical="center" wrapText="1"/>
      <protection locked="0"/>
    </xf>
    <xf numFmtId="0" fontId="5" fillId="0" borderId="0" xfId="0" applyFont="1" applyFill="1" applyBorder="1" applyAlignment="1" applyProtection="1">
      <alignment horizontal="left" vertical="center" wrapText="1"/>
    </xf>
    <xf numFmtId="44" fontId="5" fillId="0" borderId="0" xfId="11" applyNumberFormat="1" applyFont="1" applyFill="1" applyBorder="1" applyAlignment="1" applyProtection="1">
      <alignment horizontal="right" vertical="center" wrapText="1"/>
      <protection locked="0"/>
    </xf>
    <xf numFmtId="0" fontId="5" fillId="0" borderId="0" xfId="0" applyFont="1" applyFill="1" applyBorder="1" applyAlignment="1" applyProtection="1">
      <alignment horizontal="left" vertical="top" wrapText="1"/>
    </xf>
    <xf numFmtId="0" fontId="38" fillId="0" borderId="0" xfId="0" applyFont="1" applyFill="1" applyBorder="1" applyAlignment="1" applyProtection="1">
      <alignment horizontal="left" vertical="top" wrapText="1"/>
      <protection locked="0"/>
    </xf>
    <xf numFmtId="0" fontId="38" fillId="0" borderId="16" xfId="0" applyFont="1" applyFill="1" applyBorder="1" applyAlignment="1" applyProtection="1">
      <alignment horizontal="justify" vertical="top" wrapText="1"/>
    </xf>
    <xf numFmtId="0" fontId="5" fillId="0" borderId="0"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49" fontId="5" fillId="0" borderId="2" xfId="0" applyNumberFormat="1" applyFont="1" applyFill="1" applyBorder="1" applyAlignment="1" applyProtection="1">
      <alignment horizontal="left" vertical="top" wrapText="1"/>
      <protection locked="0"/>
    </xf>
    <xf numFmtId="49" fontId="5" fillId="0" borderId="1" xfId="0" applyNumberFormat="1" applyFont="1" applyFill="1" applyBorder="1" applyAlignment="1" applyProtection="1">
      <alignment horizontal="left" vertical="top" wrapText="1"/>
      <protection locked="0"/>
    </xf>
    <xf numFmtId="0" fontId="5" fillId="0" borderId="0" xfId="0" applyFont="1" applyFill="1" applyBorder="1" applyAlignment="1" applyProtection="1">
      <alignment horizontal="center" vertical="top" wrapText="1"/>
      <protection locked="0"/>
    </xf>
    <xf numFmtId="0" fontId="5" fillId="0" borderId="0" xfId="0" applyFont="1" applyFill="1" applyAlignment="1" applyProtection="1">
      <alignment horizontal="left" vertical="top" wrapText="1"/>
      <protection locked="0"/>
    </xf>
    <xf numFmtId="3" fontId="6" fillId="0" borderId="16" xfId="0" applyNumberFormat="1" applyFont="1" applyFill="1" applyBorder="1" applyAlignment="1" applyProtection="1">
      <alignment horizontal="left" vertical="top" wrapText="1"/>
      <protection locked="0"/>
    </xf>
    <xf numFmtId="44" fontId="5" fillId="0" borderId="16" xfId="11" applyNumberFormat="1"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0" xfId="0" applyFont="1" applyFill="1" applyAlignment="1" applyProtection="1">
      <alignment horizontal="right" vertical="top" wrapText="1"/>
      <protection locked="0"/>
    </xf>
    <xf numFmtId="44" fontId="5" fillId="2" borderId="3" xfId="0" applyNumberFormat="1" applyFont="1" applyFill="1" applyBorder="1" applyAlignment="1" applyProtection="1">
      <alignment horizontal="left" vertical="top" wrapText="1"/>
      <protection locked="0"/>
    </xf>
    <xf numFmtId="0" fontId="5" fillId="27" borderId="1" xfId="0" applyFont="1" applyFill="1" applyBorder="1" applyAlignment="1" applyProtection="1">
      <alignment horizontal="left" vertical="top" wrapText="1"/>
      <protection locked="0"/>
    </xf>
    <xf numFmtId="0" fontId="6" fillId="27" borderId="16" xfId="0" applyFont="1" applyFill="1" applyBorder="1" applyAlignment="1" applyProtection="1">
      <alignment horizontal="left" vertical="top" wrapText="1"/>
      <protection locked="0"/>
    </xf>
    <xf numFmtId="0" fontId="5" fillId="27" borderId="16" xfId="0" applyFont="1" applyFill="1" applyBorder="1" applyAlignment="1" applyProtection="1">
      <alignment horizontal="left" vertical="center" wrapText="1"/>
    </xf>
    <xf numFmtId="0" fontId="6" fillId="2" borderId="16" xfId="0" applyFont="1" applyFill="1" applyBorder="1" applyAlignment="1" applyProtection="1">
      <alignment horizontal="center" vertical="center" wrapText="1"/>
      <protection locked="0"/>
    </xf>
    <xf numFmtId="165" fontId="6" fillId="2" borderId="16" xfId="1" applyNumberFormat="1" applyFont="1" applyFill="1" applyBorder="1" applyAlignment="1" applyProtection="1">
      <alignment horizontal="center" vertical="center" wrapText="1"/>
      <protection locked="0"/>
    </xf>
    <xf numFmtId="0" fontId="6" fillId="2" borderId="16" xfId="0" applyFont="1" applyFill="1" applyBorder="1" applyAlignment="1">
      <alignment horizontal="center" vertical="center" wrapText="1"/>
    </xf>
    <xf numFmtId="0" fontId="5" fillId="2" borderId="16" xfId="0" applyFont="1" applyFill="1" applyBorder="1" applyAlignment="1" applyProtection="1">
      <alignment horizontal="left" vertical="center" wrapText="1"/>
      <protection locked="0"/>
    </xf>
    <xf numFmtId="0" fontId="5" fillId="2" borderId="16" xfId="0" applyNumberFormat="1" applyFont="1" applyFill="1" applyBorder="1" applyAlignment="1" applyProtection="1">
      <alignment horizontal="center" vertical="center" wrapText="1" shrinkToFit="1"/>
      <protection locked="0"/>
    </xf>
    <xf numFmtId="44" fontId="5" fillId="0" borderId="16" xfId="0" applyNumberFormat="1" applyFont="1" applyFill="1" applyBorder="1" applyAlignment="1" applyProtection="1">
      <alignment horizontal="right" vertical="center" wrapText="1"/>
      <protection locked="0"/>
    </xf>
    <xf numFmtId="0" fontId="5" fillId="0" borderId="16"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2" borderId="17" xfId="0" applyFont="1" applyFill="1" applyBorder="1" applyAlignment="1" applyProtection="1">
      <alignment horizontal="left" vertical="center" wrapText="1"/>
      <protection locked="0"/>
    </xf>
    <xf numFmtId="0" fontId="5" fillId="0" borderId="17" xfId="0" applyFont="1" applyFill="1" applyBorder="1" applyAlignment="1">
      <alignment horizontal="center" vertical="center" wrapText="1"/>
    </xf>
    <xf numFmtId="0" fontId="5" fillId="0" borderId="17" xfId="0" applyFont="1" applyFill="1" applyBorder="1" applyAlignment="1" applyProtection="1">
      <alignment horizontal="left" vertical="top" wrapText="1"/>
      <protection locked="0"/>
    </xf>
    <xf numFmtId="2" fontId="5" fillId="0" borderId="16" xfId="0" applyNumberFormat="1" applyFont="1" applyFill="1" applyBorder="1" applyAlignment="1" applyProtection="1">
      <alignment horizontal="center" vertical="center" wrapText="1" shrinkToFit="1"/>
      <protection locked="0"/>
    </xf>
    <xf numFmtId="2" fontId="5" fillId="0" borderId="16" xfId="0" applyNumberFormat="1" applyFont="1" applyFill="1" applyBorder="1" applyAlignment="1" applyProtection="1">
      <alignment horizontal="center" vertical="top" wrapText="1"/>
      <protection locked="0"/>
    </xf>
    <xf numFmtId="2" fontId="5" fillId="0" borderId="17" xfId="0" applyNumberFormat="1" applyFont="1" applyFill="1" applyBorder="1" applyAlignment="1" applyProtection="1">
      <alignment horizontal="center" vertical="top" wrapText="1"/>
      <protection locked="0"/>
    </xf>
    <xf numFmtId="49" fontId="5" fillId="0" borderId="17" xfId="218" applyNumberFormat="1" applyFont="1" applyFill="1" applyBorder="1" applyAlignment="1">
      <alignment horizontal="left" vertical="center" wrapText="1"/>
    </xf>
    <xf numFmtId="3" fontId="5" fillId="0" borderId="17" xfId="218" applyNumberFormat="1" applyFont="1" applyFill="1" applyBorder="1" applyAlignment="1">
      <alignment horizontal="center" vertical="center" wrapText="1"/>
    </xf>
    <xf numFmtId="0" fontId="5" fillId="0" borderId="17" xfId="218" applyFont="1" applyFill="1" applyBorder="1" applyAlignment="1" applyProtection="1">
      <alignment horizontal="center" vertical="center" wrapText="1"/>
      <protection locked="0"/>
    </xf>
    <xf numFmtId="0" fontId="5" fillId="0" borderId="17" xfId="0" applyFont="1" applyBorder="1" applyAlignment="1">
      <alignment horizontal="center" vertical="center" wrapText="1"/>
    </xf>
    <xf numFmtId="0" fontId="5" fillId="0" borderId="17" xfId="218" applyFont="1" applyFill="1" applyBorder="1" applyAlignment="1">
      <alignment horizontal="center" vertical="center" wrapText="1"/>
    </xf>
    <xf numFmtId="0" fontId="5" fillId="0" borderId="17" xfId="0" applyFont="1" applyFill="1" applyBorder="1" applyAlignment="1" applyProtection="1">
      <alignment horizontal="center" vertical="center" wrapText="1"/>
      <protection locked="0"/>
    </xf>
    <xf numFmtId="0" fontId="5" fillId="0" borderId="17" xfId="0" applyFont="1" applyFill="1" applyBorder="1" applyAlignment="1">
      <alignment horizontal="left" vertical="center" wrapText="1"/>
    </xf>
    <xf numFmtId="0" fontId="5" fillId="0" borderId="0" xfId="0" applyFont="1" applyFill="1" applyAlignment="1">
      <alignment horizontal="left" vertical="center" wrapText="1"/>
    </xf>
    <xf numFmtId="49" fontId="5" fillId="0" borderId="17" xfId="219" applyNumberFormat="1" applyFont="1" applyFill="1" applyBorder="1" applyAlignment="1">
      <alignment horizontal="left" vertical="center" wrapText="1"/>
    </xf>
    <xf numFmtId="0" fontId="5" fillId="28" borderId="16" xfId="0" applyFont="1" applyFill="1" applyBorder="1" applyAlignment="1" applyProtection="1">
      <alignment horizontal="left" vertical="center" wrapText="1"/>
      <protection locked="0"/>
    </xf>
    <xf numFmtId="0" fontId="5" fillId="28" borderId="17"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41" fillId="0" borderId="0" xfId="0" applyFont="1" applyFill="1" applyBorder="1" applyAlignment="1" applyProtection="1">
      <alignment horizontal="left" vertical="center" wrapText="1"/>
    </xf>
    <xf numFmtId="0" fontId="6" fillId="0" borderId="2" xfId="0" applyFont="1" applyFill="1" applyBorder="1" applyAlignment="1" applyProtection="1">
      <alignment horizontal="left" vertical="top" wrapText="1"/>
      <protection locked="0"/>
    </xf>
    <xf numFmtId="0" fontId="6" fillId="0" borderId="3"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0" xfId="0" applyFont="1" applyFill="1" applyBorder="1" applyAlignment="1" applyProtection="1">
      <alignment horizontal="justify" vertical="top" wrapText="1"/>
      <protection locked="0"/>
    </xf>
    <xf numFmtId="0" fontId="6" fillId="0" borderId="1"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6" fillId="0" borderId="2" xfId="0" applyFont="1" applyFill="1" applyBorder="1" applyAlignment="1" applyProtection="1">
      <alignment horizontal="center" vertical="top" wrapText="1"/>
      <protection locked="0"/>
    </xf>
    <xf numFmtId="0" fontId="6" fillId="0" borderId="3" xfId="0" applyFont="1" applyFill="1" applyBorder="1" applyAlignment="1" applyProtection="1">
      <alignment horizontal="center" vertical="top" wrapText="1"/>
      <protection locked="0"/>
    </xf>
    <xf numFmtId="49" fontId="5" fillId="0" borderId="2" xfId="0" applyNumberFormat="1" applyFont="1" applyFill="1" applyBorder="1" applyAlignment="1" applyProtection="1">
      <alignment horizontal="left" vertical="top" wrapText="1"/>
      <protection locked="0"/>
    </xf>
    <xf numFmtId="49" fontId="5" fillId="0" borderId="4" xfId="0" applyNumberFormat="1" applyFont="1" applyFill="1" applyBorder="1" applyAlignment="1" applyProtection="1">
      <alignment horizontal="left" vertical="top" wrapText="1"/>
      <protection locked="0"/>
    </xf>
    <xf numFmtId="49" fontId="5" fillId="0" borderId="3" xfId="0" applyNumberFormat="1" applyFont="1" applyFill="1" applyBorder="1" applyAlignment="1" applyProtection="1">
      <alignment horizontal="left" vertical="top" wrapText="1"/>
      <protection locked="0"/>
    </xf>
    <xf numFmtId="49" fontId="5" fillId="0" borderId="1" xfId="0" applyNumberFormat="1" applyFont="1" applyFill="1" applyBorder="1" applyAlignment="1" applyProtection="1">
      <alignment horizontal="left" vertical="top" wrapText="1"/>
      <protection locked="0"/>
    </xf>
    <xf numFmtId="49" fontId="6" fillId="0" borderId="2" xfId="0" applyNumberFormat="1" applyFont="1" applyFill="1" applyBorder="1" applyAlignment="1" applyProtection="1">
      <alignment horizontal="left" vertical="top" wrapText="1"/>
      <protection locked="0"/>
    </xf>
    <xf numFmtId="0" fontId="5" fillId="0" borderId="4" xfId="0" applyFont="1" applyFill="1" applyBorder="1" applyAlignment="1" applyProtection="1">
      <alignment horizontal="left" vertical="top" wrapText="1"/>
      <protection locked="0"/>
    </xf>
    <xf numFmtId="0" fontId="5" fillId="0" borderId="0" xfId="0" applyFont="1" applyFill="1" applyAlignment="1" applyProtection="1">
      <alignment horizontal="justify" vertical="top" wrapText="1"/>
      <protection locked="0"/>
    </xf>
    <xf numFmtId="0" fontId="5" fillId="0" borderId="0" xfId="0" applyFont="1" applyFill="1" applyAlignment="1" applyProtection="1">
      <alignment horizontal="left" vertical="top" wrapText="1"/>
      <protection locked="0"/>
    </xf>
    <xf numFmtId="0" fontId="38" fillId="0" borderId="14" xfId="0" applyFont="1" applyFill="1" applyBorder="1" applyAlignment="1" applyProtection="1">
      <alignment horizontal="justify" vertical="top" wrapText="1"/>
    </xf>
    <xf numFmtId="0" fontId="38" fillId="26" borderId="2" xfId="0" applyFont="1" applyFill="1" applyBorder="1" applyAlignment="1" applyProtection="1">
      <alignment horizontal="justify" vertical="top" wrapText="1"/>
    </xf>
    <xf numFmtId="0" fontId="38" fillId="26" borderId="3" xfId="0" applyFont="1" applyFill="1" applyBorder="1" applyAlignment="1" applyProtection="1">
      <alignment horizontal="justify" vertical="top" wrapText="1"/>
    </xf>
    <xf numFmtId="0" fontId="39" fillId="0" borderId="15" xfId="0" applyFont="1" applyFill="1" applyBorder="1" applyAlignment="1" applyProtection="1">
      <alignment horizontal="justify" vertical="top" wrapText="1"/>
    </xf>
    <xf numFmtId="49" fontId="38" fillId="0" borderId="0" xfId="0" applyNumberFormat="1" applyFont="1" applyFill="1" applyBorder="1" applyAlignment="1" applyProtection="1">
      <alignment vertical="top" wrapText="1"/>
      <protection locked="0"/>
    </xf>
    <xf numFmtId="0" fontId="5" fillId="0" borderId="0" xfId="0" applyFont="1" applyFill="1" applyAlignment="1">
      <alignment vertical="top" wrapText="1"/>
    </xf>
    <xf numFmtId="0" fontId="39" fillId="0" borderId="15" xfId="0" applyFont="1" applyFill="1" applyBorder="1" applyAlignment="1" applyProtection="1">
      <alignment horizontal="justify" vertical="top" wrapText="1"/>
      <protection locked="0"/>
    </xf>
    <xf numFmtId="0" fontId="38" fillId="0" borderId="0" xfId="0" applyFont="1" applyFill="1" applyBorder="1" applyAlignment="1" applyProtection="1">
      <alignment horizontal="justify" vertical="top" wrapText="1"/>
    </xf>
    <xf numFmtId="0" fontId="38" fillId="0" borderId="14" xfId="0" applyFont="1" applyFill="1" applyBorder="1" applyAlignment="1" applyProtection="1">
      <alignment horizontal="justify" vertical="top" wrapText="1"/>
      <protection locked="0"/>
    </xf>
    <xf numFmtId="0" fontId="40" fillId="26" borderId="2" xfId="0" applyFont="1" applyFill="1" applyBorder="1" applyAlignment="1" applyProtection="1">
      <alignment horizontal="right" vertical="top" wrapText="1"/>
    </xf>
    <xf numFmtId="0" fontId="40" fillId="26" borderId="3" xfId="0" applyFont="1" applyFill="1" applyBorder="1" applyAlignment="1" applyProtection="1">
      <alignment horizontal="right" vertical="top" wrapText="1"/>
    </xf>
    <xf numFmtId="0" fontId="5" fillId="0" borderId="0" xfId="0" applyFont="1" applyFill="1" applyAlignment="1" applyProtection="1">
      <alignment horizontal="right" vertical="top" wrapText="1"/>
      <protection locked="0"/>
    </xf>
    <xf numFmtId="0" fontId="41" fillId="0" borderId="0" xfId="0" applyFont="1" applyFill="1" applyAlignment="1" applyProtection="1">
      <alignment horizontal="left" vertical="top" wrapText="1"/>
      <protection locked="0"/>
    </xf>
  </cellXfs>
  <cellStyles count="220">
    <cellStyle name="20% - akcent 1 2" xfId="17"/>
    <cellStyle name="20% - akcent 2 2" xfId="18"/>
    <cellStyle name="20% - akcent 3 2" xfId="19"/>
    <cellStyle name="20% - akcent 4 2" xfId="20"/>
    <cellStyle name="20% - akcent 5 2" xfId="21"/>
    <cellStyle name="20% - akcent 6 2" xfId="22"/>
    <cellStyle name="40% - akcent 1 2" xfId="23"/>
    <cellStyle name="40% - akcent 2 2" xfId="24"/>
    <cellStyle name="40% - akcent 3 2" xfId="25"/>
    <cellStyle name="40% - akcent 4 2" xfId="26"/>
    <cellStyle name="40% - akcent 5 2" xfId="27"/>
    <cellStyle name="40% - akcent 6 2" xfId="28"/>
    <cellStyle name="60% - akcent 1 2" xfId="29"/>
    <cellStyle name="60% - akcent 2 2" xfId="30"/>
    <cellStyle name="60% - akcent 3 2" xfId="31"/>
    <cellStyle name="60% - akcent 4 2" xfId="32"/>
    <cellStyle name="60% - akcent 5 2" xfId="33"/>
    <cellStyle name="60% - akcent 6 2" xfId="34"/>
    <cellStyle name="Akcent 1 2" xfId="35"/>
    <cellStyle name="Akcent 2 2" xfId="36"/>
    <cellStyle name="Akcent 3 2" xfId="37"/>
    <cellStyle name="Akcent 4 2" xfId="38"/>
    <cellStyle name="Akcent 5 2" xfId="39"/>
    <cellStyle name="Akcent 6 2" xfId="40"/>
    <cellStyle name="Currency 2" xfId="41"/>
    <cellStyle name="Dane wejściowe 2" xfId="42"/>
    <cellStyle name="Dane wyjściowe 2" xfId="43"/>
    <cellStyle name="Dobre 2" xfId="44"/>
    <cellStyle name="Dziesiętny" xfId="1" builtinId="3"/>
    <cellStyle name="Dziesiętny 2" xfId="2"/>
    <cellStyle name="Dziesiętny 2 2" xfId="46"/>
    <cellStyle name="Dziesiętny 2 3" xfId="47"/>
    <cellStyle name="Dziesiętny 2 3 2" xfId="48"/>
    <cellStyle name="Dziesiętny 2 4" xfId="49"/>
    <cellStyle name="Dziesiętny 2 5" xfId="50"/>
    <cellStyle name="Dziesiętny 2 6" xfId="45"/>
    <cellStyle name="Dziesiętny 3" xfId="3"/>
    <cellStyle name="Dziesiętny 3 2" xfId="52"/>
    <cellStyle name="Dziesiętny 3 3" xfId="53"/>
    <cellStyle name="Dziesiętny 3 3 2" xfId="54"/>
    <cellStyle name="Dziesiętny 3 4" xfId="55"/>
    <cellStyle name="Dziesiętny 3 5" xfId="51"/>
    <cellStyle name="Dziesiętny 4" xfId="56"/>
    <cellStyle name="Dziesiętny 4 2" xfId="57"/>
    <cellStyle name="Dziesiętny 4 2 2" xfId="58"/>
    <cellStyle name="Dziesiętny 4 3" xfId="59"/>
    <cellStyle name="Dziesiętny 5" xfId="60"/>
    <cellStyle name="Dziesiętny 5 2" xfId="61"/>
    <cellStyle name="Dziesiętny 5 2 2" xfId="62"/>
    <cellStyle name="Dziesiętny 6" xfId="63"/>
    <cellStyle name="Dziesiętny 6 2" xfId="64"/>
    <cellStyle name="Dziesiętny 6 2 2" xfId="65"/>
    <cellStyle name="Dziesiętny 6 2 3" xfId="66"/>
    <cellStyle name="Dziesiętny 7" xfId="67"/>
    <cellStyle name="Dziesiętny 8" xfId="68"/>
    <cellStyle name="Excel Built-in Normal" xfId="69"/>
    <cellStyle name="Excel Built-in Normal 2" xfId="70"/>
    <cellStyle name="Excel Built-in Normal 3" xfId="71"/>
    <cellStyle name="Hiperłącze 2" xfId="72"/>
    <cellStyle name="Hiperłącze 3" xfId="73"/>
    <cellStyle name="Hiperłącze 4" xfId="74"/>
    <cellStyle name="Komórka połączona 2" xfId="75"/>
    <cellStyle name="Komórka zaznaczona 2" xfId="76"/>
    <cellStyle name="Nagłówek 1 2" xfId="77"/>
    <cellStyle name="Nagłówek 2 2" xfId="78"/>
    <cellStyle name="Nagłówek 3 2" xfId="79"/>
    <cellStyle name="Nagłówek 4 2" xfId="80"/>
    <cellStyle name="Neutralne 2" xfId="81"/>
    <cellStyle name="Normal 2" xfId="82"/>
    <cellStyle name="Normal 2 2" xfId="83"/>
    <cellStyle name="Normal 3" xfId="84"/>
    <cellStyle name="Normal 3 2" xfId="85"/>
    <cellStyle name="Normal 3 3" xfId="86"/>
    <cellStyle name="Normal 3 3 2" xfId="87"/>
    <cellStyle name="Normal 4" xfId="88"/>
    <cellStyle name="Normal 4 2" xfId="89"/>
    <cellStyle name="Normal 4 3" xfId="90"/>
    <cellStyle name="Normal 4 4" xfId="91"/>
    <cellStyle name="Normal 5" xfId="92"/>
    <cellStyle name="Normal_PROF_ETH" xfId="93"/>
    <cellStyle name="Normalny" xfId="0" builtinId="0"/>
    <cellStyle name="Normalny 10" xfId="13"/>
    <cellStyle name="Normalny 10 2" xfId="94"/>
    <cellStyle name="Normalny 10 2 2" xfId="95"/>
    <cellStyle name="Normalny 10 2 3" xfId="96"/>
    <cellStyle name="Normalny 10 2 3 2" xfId="97"/>
    <cellStyle name="Normalny 10 2 3 3" xfId="218"/>
    <cellStyle name="Normalny 10 2 4" xfId="98"/>
    <cellStyle name="Normalny 10 3" xfId="99"/>
    <cellStyle name="Normalny 10 4" xfId="100"/>
    <cellStyle name="Normalny 10 4 2" xfId="101"/>
    <cellStyle name="Normalny 10 4 3" xfId="102"/>
    <cellStyle name="Normalny 11" xfId="103"/>
    <cellStyle name="Normalny 11 2" xfId="104"/>
    <cellStyle name="Normalny 11 3" xfId="105"/>
    <cellStyle name="Normalny 11 4" xfId="106"/>
    <cellStyle name="Normalny 11 5" xfId="107"/>
    <cellStyle name="Normalny 11 6" xfId="108"/>
    <cellStyle name="Normalny 11 6 2" xfId="109"/>
    <cellStyle name="Normalny 11 6 3" xfId="110"/>
    <cellStyle name="Normalny 11 7" xfId="111"/>
    <cellStyle name="Normalny 12" xfId="15"/>
    <cellStyle name="Normalny 12 2" xfId="112"/>
    <cellStyle name="Normalny 12 3" xfId="113"/>
    <cellStyle name="Normalny 12 4" xfId="114"/>
    <cellStyle name="Normalny 12 5" xfId="115"/>
    <cellStyle name="Normalny 13" xfId="116"/>
    <cellStyle name="Normalny 13 2" xfId="117"/>
    <cellStyle name="Normalny 14" xfId="118"/>
    <cellStyle name="Normalny 14 2" xfId="119"/>
    <cellStyle name="Normalny 14 2 2" xfId="120"/>
    <cellStyle name="Normalny 14 2 3" xfId="121"/>
    <cellStyle name="Normalny 15" xfId="122"/>
    <cellStyle name="Normalny 15 2" xfId="123"/>
    <cellStyle name="Normalny 16" xfId="124"/>
    <cellStyle name="Normalny 16 2" xfId="125"/>
    <cellStyle name="Normalny 16 2 2" xfId="126"/>
    <cellStyle name="Normalny 16 3" xfId="127"/>
    <cellStyle name="Normalny 16 4" xfId="128"/>
    <cellStyle name="Normalny 17" xfId="129"/>
    <cellStyle name="Normalny 18" xfId="130"/>
    <cellStyle name="Normalny 19" xfId="131"/>
    <cellStyle name="Normalny 2" xfId="4"/>
    <cellStyle name="Normalny 2 2" xfId="5"/>
    <cellStyle name="Normalny 2 2 2" xfId="14"/>
    <cellStyle name="Normalny 2 2 2 3 2" xfId="219"/>
    <cellStyle name="Normalny 2 2 3" xfId="134"/>
    <cellStyle name="Normalny 2 2 4" xfId="135"/>
    <cellStyle name="Normalny 2 2 5" xfId="133"/>
    <cellStyle name="Normalny 2 3" xfId="16"/>
    <cellStyle name="Normalny 2 4" xfId="136"/>
    <cellStyle name="Normalny 2 4 2" xfId="137"/>
    <cellStyle name="Normalny 2 5" xfId="138"/>
    <cellStyle name="Normalny 2 6" xfId="139"/>
    <cellStyle name="Normalny 2 7" xfId="140"/>
    <cellStyle name="Normalny 2 8" xfId="141"/>
    <cellStyle name="Normalny 2 8 2" xfId="142"/>
    <cellStyle name="Normalny 2 9" xfId="132"/>
    <cellStyle name="Normalny 20" xfId="143"/>
    <cellStyle name="Normalny 21" xfId="144"/>
    <cellStyle name="Normalny 3" xfId="6"/>
    <cellStyle name="Normalny 4" xfId="7"/>
    <cellStyle name="Normalny 4 2" xfId="146"/>
    <cellStyle name="Normalny 4 3" xfId="147"/>
    <cellStyle name="Normalny 4 3 2" xfId="148"/>
    <cellStyle name="Normalny 4 4" xfId="149"/>
    <cellStyle name="Normalny 4 5" xfId="145"/>
    <cellStyle name="Normalny 5" xfId="150"/>
    <cellStyle name="Normalny 5 2" xfId="151"/>
    <cellStyle name="Normalny 5 2 2" xfId="152"/>
    <cellStyle name="Normalny 5 3" xfId="153"/>
    <cellStyle name="Normalny 6" xfId="154"/>
    <cellStyle name="Normalny 6 2" xfId="8"/>
    <cellStyle name="Normalny 6 3" xfId="155"/>
    <cellStyle name="Normalny 6 3 2" xfId="156"/>
    <cellStyle name="Normalny 6 3 3" xfId="157"/>
    <cellStyle name="Normalny 6 4" xfId="158"/>
    <cellStyle name="Normalny 6 5" xfId="159"/>
    <cellStyle name="Normalny 6 6" xfId="160"/>
    <cellStyle name="Normalny 7" xfId="9"/>
    <cellStyle name="Normalny 7 2" xfId="162"/>
    <cellStyle name="Normalny 7 2 2" xfId="163"/>
    <cellStyle name="Normalny 7 2 2 2" xfId="164"/>
    <cellStyle name="Normalny 7 2 2 3" xfId="165"/>
    <cellStyle name="Normalny 7 2 3" xfId="166"/>
    <cellStyle name="Normalny 7 2 3 2" xfId="167"/>
    <cellStyle name="Normalny 7 2 3 3" xfId="168"/>
    <cellStyle name="Normalny 7 3" xfId="169"/>
    <cellStyle name="Normalny 7 4" xfId="170"/>
    <cellStyle name="Normalny 7 4 2" xfId="171"/>
    <cellStyle name="Normalny 7 4 3" xfId="172"/>
    <cellStyle name="Normalny 7 5" xfId="173"/>
    <cellStyle name="Normalny 7 6" xfId="161"/>
    <cellStyle name="Normalny 8" xfId="10"/>
    <cellStyle name="Normalny 8 2" xfId="174"/>
    <cellStyle name="Normalny 8 3" xfId="175"/>
    <cellStyle name="Normalny 9" xfId="176"/>
    <cellStyle name="Normalny 9 2" xfId="177"/>
    <cellStyle name="Normalny 9 2 2" xfId="178"/>
    <cellStyle name="Normalny 9 2 3" xfId="179"/>
    <cellStyle name="Normalny 9 3" xfId="180"/>
    <cellStyle name="Normalny 9 3 2" xfId="181"/>
    <cellStyle name="Normalny 9 3 3" xfId="182"/>
    <cellStyle name="Obliczenia 2" xfId="183"/>
    <cellStyle name="Procentowy 2" xfId="184"/>
    <cellStyle name="Procentowy 2 2" xfId="185"/>
    <cellStyle name="Procentowy 2 3" xfId="186"/>
    <cellStyle name="Procentowy 3" xfId="187"/>
    <cellStyle name="Standard_ICP_05_1500" xfId="188"/>
    <cellStyle name="Suma 2" xfId="189"/>
    <cellStyle name="TableStyleLight1" xfId="190"/>
    <cellStyle name="TableStyleLight1 2" xfId="191"/>
    <cellStyle name="Tekst objaśnienia 2" xfId="192"/>
    <cellStyle name="Tekst objaśnienia 3" xfId="193"/>
    <cellStyle name="Tekst ostrzeżenia 2" xfId="194"/>
    <cellStyle name="Tytuł 2" xfId="195"/>
    <cellStyle name="Uwaga 2" xfId="196"/>
    <cellStyle name="Walutowy" xfId="11" builtinId="4"/>
    <cellStyle name="Walutowy 2" xfId="12"/>
    <cellStyle name="Walutowy 2 2" xfId="198"/>
    <cellStyle name="Walutowy 2 3" xfId="199"/>
    <cellStyle name="Walutowy 2 4" xfId="200"/>
    <cellStyle name="Walutowy 2 5" xfId="197"/>
    <cellStyle name="Walutowy 3" xfId="201"/>
    <cellStyle name="Walutowy 3 2" xfId="202"/>
    <cellStyle name="Walutowy 3 2 2" xfId="203"/>
    <cellStyle name="Walutowy 3 3" xfId="204"/>
    <cellStyle name="Walutowy 4" xfId="205"/>
    <cellStyle name="Walutowy 4 2" xfId="206"/>
    <cellStyle name="Walutowy 4 3" xfId="207"/>
    <cellStyle name="Walutowy 4 4" xfId="208"/>
    <cellStyle name="Walutowy 4 5" xfId="209"/>
    <cellStyle name="Walutowy 5" xfId="210"/>
    <cellStyle name="Walutowy 5 2" xfId="211"/>
    <cellStyle name="Walutowy 6" xfId="212"/>
    <cellStyle name="Walutowy 6 2" xfId="213"/>
    <cellStyle name="Walutowy 6 2 2" xfId="214"/>
    <cellStyle name="Walutowy 6 2 3" xfId="215"/>
    <cellStyle name="Walutowy 7" xfId="216"/>
    <cellStyle name="Złe 2" xfId="2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tabColor theme="0" tint="-0.14999847407452621"/>
    <pageSetUpPr fitToPage="1"/>
  </sheetPr>
  <dimension ref="B1:G57"/>
  <sheetViews>
    <sheetView showGridLines="0" tabSelected="1" zoomScale="130" zoomScaleNormal="130" zoomScaleSheetLayoutView="100" zoomScalePageLayoutView="115" workbookViewId="0">
      <selection activeCell="D4" sqref="D4"/>
    </sheetView>
  </sheetViews>
  <sheetFormatPr defaultColWidth="9.140625" defaultRowHeight="15"/>
  <cols>
    <col min="1" max="1" width="2.28515625" style="34" customWidth="1"/>
    <col min="2" max="2" width="4.140625" style="34" customWidth="1"/>
    <col min="3" max="3" width="26.28515625" style="34" customWidth="1"/>
    <col min="4" max="4" width="37.5703125" style="34" customWidth="1"/>
    <col min="5" max="5" width="50.7109375" style="3" customWidth="1"/>
    <col min="6" max="6" width="2.5703125" style="34" customWidth="1"/>
    <col min="7" max="11" width="9.140625" style="34"/>
    <col min="12" max="12" width="16.5703125" style="34" customWidth="1"/>
    <col min="13" max="14" width="16.140625" style="34" customWidth="1"/>
    <col min="15" max="16384" width="9.140625" style="34"/>
  </cols>
  <sheetData>
    <row r="1" spans="3:7" ht="18" customHeight="1">
      <c r="E1" s="1" t="s">
        <v>63</v>
      </c>
    </row>
    <row r="2" spans="3:7" ht="18" customHeight="1">
      <c r="C2" s="2"/>
      <c r="D2" s="2" t="s">
        <v>28</v>
      </c>
      <c r="E2" s="2"/>
    </row>
    <row r="3" spans="3:7" ht="18" customHeight="1"/>
    <row r="4" spans="3:7" ht="18" customHeight="1">
      <c r="C4" s="34" t="s">
        <v>20</v>
      </c>
      <c r="D4" s="75" t="s">
        <v>270</v>
      </c>
      <c r="F4" s="4"/>
    </row>
    <row r="5" spans="3:7" ht="18" customHeight="1">
      <c r="F5" s="4"/>
    </row>
    <row r="6" spans="3:7" ht="42.75" customHeight="1">
      <c r="C6" s="34" t="s">
        <v>19</v>
      </c>
      <c r="D6" s="80" t="s">
        <v>271</v>
      </c>
      <c r="E6" s="80"/>
      <c r="F6" s="5"/>
      <c r="G6" s="39"/>
    </row>
    <row r="7" spans="3:7" ht="17.25" customHeight="1">
      <c r="C7" s="47" t="s">
        <v>16</v>
      </c>
      <c r="D7" s="81"/>
      <c r="E7" s="82"/>
      <c r="F7" s="4"/>
    </row>
    <row r="8" spans="3:7" ht="17.25" customHeight="1">
      <c r="C8" s="47" t="s">
        <v>21</v>
      </c>
      <c r="D8" s="83"/>
      <c r="E8" s="84"/>
      <c r="F8" s="4"/>
    </row>
    <row r="9" spans="3:7" ht="17.25" customHeight="1">
      <c r="C9" s="47" t="s">
        <v>15</v>
      </c>
      <c r="D9" s="77"/>
      <c r="E9" s="78"/>
      <c r="F9" s="4"/>
    </row>
    <row r="10" spans="3:7" ht="17.25" customHeight="1">
      <c r="C10" s="47" t="s">
        <v>22</v>
      </c>
      <c r="D10" s="77"/>
      <c r="E10" s="78"/>
      <c r="F10" s="4"/>
    </row>
    <row r="11" spans="3:7" ht="17.25" customHeight="1">
      <c r="C11" s="47" t="s">
        <v>23</v>
      </c>
      <c r="D11" s="77"/>
      <c r="E11" s="78"/>
      <c r="F11" s="4"/>
    </row>
    <row r="12" spans="3:7" ht="17.25" customHeight="1">
      <c r="C12" s="47" t="s">
        <v>24</v>
      </c>
      <c r="D12" s="77"/>
      <c r="E12" s="78"/>
      <c r="F12" s="4"/>
    </row>
    <row r="13" spans="3:7" ht="17.25" customHeight="1">
      <c r="C13" s="47" t="s">
        <v>25</v>
      </c>
      <c r="D13" s="77"/>
      <c r="E13" s="78"/>
      <c r="F13" s="4"/>
    </row>
    <row r="14" spans="3:7" ht="17.25" customHeight="1">
      <c r="C14" s="47" t="s">
        <v>26</v>
      </c>
      <c r="D14" s="77"/>
      <c r="E14" s="78"/>
      <c r="F14" s="4"/>
    </row>
    <row r="15" spans="3:7" ht="17.25" customHeight="1">
      <c r="C15" s="47" t="s">
        <v>27</v>
      </c>
      <c r="D15" s="77"/>
      <c r="E15" s="78"/>
      <c r="F15" s="4"/>
    </row>
    <row r="16" spans="3:7" ht="18" customHeight="1">
      <c r="D16" s="4"/>
      <c r="E16" s="6"/>
      <c r="F16" s="4"/>
    </row>
    <row r="17" spans="2:6" ht="18" customHeight="1">
      <c r="B17" s="34" t="s">
        <v>32</v>
      </c>
      <c r="C17" s="79" t="s">
        <v>40</v>
      </c>
      <c r="D17" s="79"/>
      <c r="E17" s="79"/>
      <c r="F17" s="39"/>
    </row>
    <row r="18" spans="2:6" ht="9.6" customHeight="1">
      <c r="D18" s="39"/>
      <c r="E18" s="7"/>
      <c r="F18" s="39"/>
    </row>
    <row r="19" spans="2:6" ht="18" customHeight="1">
      <c r="C19" s="48" t="s">
        <v>7</v>
      </c>
      <c r="D19" s="40" t="s">
        <v>60</v>
      </c>
      <c r="E19" s="34"/>
    </row>
    <row r="20" spans="2:6" ht="18" customHeight="1">
      <c r="B20" s="31"/>
      <c r="C20" s="49" t="s">
        <v>12</v>
      </c>
      <c r="D20" s="41">
        <f>'część (1)'!F7</f>
        <v>0</v>
      </c>
      <c r="E20" s="34"/>
    </row>
    <row r="21" spans="2:6" ht="18" customHeight="1">
      <c r="B21" s="31"/>
      <c r="C21" s="49" t="s">
        <v>13</v>
      </c>
      <c r="D21" s="41">
        <f>'część (2)'!F7</f>
        <v>0</v>
      </c>
      <c r="E21" s="34"/>
    </row>
    <row r="22" spans="2:6" ht="28.5" customHeight="1">
      <c r="B22" s="31"/>
      <c r="C22" s="76" t="s">
        <v>59</v>
      </c>
      <c r="D22" s="76"/>
      <c r="E22" s="76"/>
    </row>
    <row r="23" spans="2:6" ht="14.25" customHeight="1">
      <c r="B23" s="31"/>
      <c r="C23" s="29"/>
      <c r="D23" s="30"/>
      <c r="E23" s="30"/>
    </row>
    <row r="24" spans="2:6" s="32" customFormat="1" ht="34.5" customHeight="1">
      <c r="B24" s="32" t="s">
        <v>33</v>
      </c>
      <c r="C24" s="93" t="s">
        <v>49</v>
      </c>
      <c r="D24" s="93"/>
      <c r="E24" s="93"/>
    </row>
    <row r="25" spans="2:6" s="32" customFormat="1" ht="51.75" customHeight="1">
      <c r="C25" s="94" t="s">
        <v>50</v>
      </c>
      <c r="D25" s="95"/>
      <c r="E25" s="33" t="s">
        <v>51</v>
      </c>
    </row>
    <row r="26" spans="2:6" s="32" customFormat="1" ht="38.25" customHeight="1">
      <c r="C26" s="96" t="s">
        <v>52</v>
      </c>
      <c r="D26" s="96"/>
      <c r="E26" s="96"/>
    </row>
    <row r="27" spans="2:6" s="32" customFormat="1" ht="31.5" customHeight="1">
      <c r="B27" s="32" t="s">
        <v>34</v>
      </c>
      <c r="C27" s="101" t="s">
        <v>69</v>
      </c>
      <c r="D27" s="101"/>
      <c r="E27" s="101"/>
    </row>
    <row r="28" spans="2:6" s="32" customFormat="1" ht="35.25" customHeight="1">
      <c r="C28" s="94" t="s">
        <v>53</v>
      </c>
      <c r="D28" s="95"/>
      <c r="E28" s="33" t="s">
        <v>54</v>
      </c>
    </row>
    <row r="29" spans="2:6" s="32" customFormat="1" ht="68.25" customHeight="1">
      <c r="C29" s="99" t="s">
        <v>68</v>
      </c>
      <c r="D29" s="99"/>
      <c r="E29" s="99"/>
    </row>
    <row r="30" spans="2:6" s="32" customFormat="1" ht="18.75" customHeight="1">
      <c r="B30" s="32" t="s">
        <v>35</v>
      </c>
      <c r="C30" s="101" t="s">
        <v>55</v>
      </c>
      <c r="D30" s="101"/>
      <c r="E30" s="101"/>
    </row>
    <row r="31" spans="2:6" s="32" customFormat="1" ht="94.5" customHeight="1">
      <c r="C31" s="102" t="s">
        <v>66</v>
      </c>
      <c r="D31" s="103"/>
      <c r="E31" s="33" t="s">
        <v>56</v>
      </c>
    </row>
    <row r="32" spans="2:6" s="32" customFormat="1" ht="25.5" customHeight="1">
      <c r="C32" s="99" t="s">
        <v>57</v>
      </c>
      <c r="D32" s="99"/>
      <c r="E32" s="99"/>
    </row>
    <row r="33" spans="2:7" s="32" customFormat="1" ht="32.25" customHeight="1">
      <c r="B33" s="32" t="s">
        <v>36</v>
      </c>
      <c r="C33" s="100" t="s">
        <v>47</v>
      </c>
      <c r="D33" s="100"/>
      <c r="E33" s="100"/>
    </row>
    <row r="34" spans="2:7" ht="27.6" customHeight="1">
      <c r="B34" s="34" t="s">
        <v>37</v>
      </c>
      <c r="C34" s="92" t="s">
        <v>58</v>
      </c>
      <c r="D34" s="79"/>
      <c r="E34" s="98"/>
      <c r="F34" s="8"/>
    </row>
    <row r="35" spans="2:7" ht="41.25" customHeight="1">
      <c r="B35" s="32" t="s">
        <v>38</v>
      </c>
      <c r="C35" s="97" t="s">
        <v>268</v>
      </c>
      <c r="D35" s="97"/>
      <c r="E35" s="97"/>
      <c r="F35" s="9"/>
      <c r="G35" s="39"/>
    </row>
    <row r="36" spans="2:7" ht="39" customHeight="1">
      <c r="B36" s="34" t="s">
        <v>39</v>
      </c>
      <c r="C36" s="80" t="s">
        <v>46</v>
      </c>
      <c r="D36" s="91"/>
      <c r="E36" s="91"/>
      <c r="F36" s="8"/>
      <c r="G36" s="39"/>
    </row>
    <row r="37" spans="2:7" ht="27.75" customHeight="1">
      <c r="B37" s="34" t="s">
        <v>67</v>
      </c>
      <c r="C37" s="79" t="s">
        <v>48</v>
      </c>
      <c r="D37" s="92"/>
      <c r="E37" s="92"/>
      <c r="F37" s="8"/>
      <c r="G37" s="39"/>
    </row>
    <row r="38" spans="2:7" ht="44.25" customHeight="1">
      <c r="B38" s="34" t="s">
        <v>41</v>
      </c>
      <c r="C38" s="80" t="s">
        <v>14</v>
      </c>
      <c r="D38" s="91"/>
      <c r="E38" s="91"/>
      <c r="F38" s="8"/>
      <c r="G38" s="39"/>
    </row>
    <row r="39" spans="2:7" ht="18" customHeight="1">
      <c r="B39" s="34" t="s">
        <v>42</v>
      </c>
      <c r="C39" s="5" t="s">
        <v>0</v>
      </c>
      <c r="D39" s="39"/>
      <c r="E39" s="34"/>
      <c r="F39" s="38"/>
    </row>
    <row r="40" spans="2:7" ht="6" customHeight="1">
      <c r="C40" s="39"/>
      <c r="D40" s="39"/>
      <c r="E40" s="10"/>
      <c r="F40" s="38"/>
    </row>
    <row r="41" spans="2:7" ht="18" customHeight="1">
      <c r="C41" s="85" t="s">
        <v>9</v>
      </c>
      <c r="D41" s="86"/>
      <c r="E41" s="87"/>
      <c r="F41" s="38"/>
    </row>
    <row r="42" spans="2:7" ht="18" customHeight="1">
      <c r="C42" s="85" t="s">
        <v>1</v>
      </c>
      <c r="D42" s="87"/>
      <c r="E42" s="35"/>
      <c r="F42" s="38"/>
    </row>
    <row r="43" spans="2:7" ht="18" customHeight="1">
      <c r="C43" s="89"/>
      <c r="D43" s="90"/>
      <c r="E43" s="35"/>
      <c r="F43" s="38"/>
    </row>
    <row r="44" spans="2:7" ht="18" customHeight="1">
      <c r="C44" s="89"/>
      <c r="D44" s="90"/>
      <c r="E44" s="35"/>
      <c r="F44" s="38"/>
    </row>
    <row r="45" spans="2:7" ht="18" customHeight="1">
      <c r="C45" s="89"/>
      <c r="D45" s="90"/>
      <c r="E45" s="35"/>
      <c r="F45" s="38"/>
    </row>
    <row r="46" spans="2:7" ht="15" customHeight="1">
      <c r="C46" s="11" t="s">
        <v>3</v>
      </c>
      <c r="D46" s="11"/>
      <c r="E46" s="10"/>
      <c r="F46" s="38"/>
    </row>
    <row r="47" spans="2:7" ht="18" customHeight="1">
      <c r="C47" s="85" t="s">
        <v>10</v>
      </c>
      <c r="D47" s="86"/>
      <c r="E47" s="87"/>
      <c r="F47" s="38"/>
    </row>
    <row r="48" spans="2:7" ht="18" customHeight="1">
      <c r="C48" s="37" t="s">
        <v>1</v>
      </c>
      <c r="D48" s="36" t="s">
        <v>2</v>
      </c>
      <c r="E48" s="12" t="s">
        <v>4</v>
      </c>
      <c r="F48" s="38"/>
    </row>
    <row r="49" spans="3:6" ht="18" customHeight="1">
      <c r="C49" s="13"/>
      <c r="D49" s="36"/>
      <c r="E49" s="14"/>
      <c r="F49" s="38"/>
    </row>
    <row r="50" spans="3:6" ht="18" customHeight="1">
      <c r="C50" s="13"/>
      <c r="D50" s="36"/>
      <c r="E50" s="14"/>
      <c r="F50" s="38"/>
    </row>
    <row r="51" spans="3:6" ht="18" customHeight="1">
      <c r="C51" s="11"/>
      <c r="D51" s="11"/>
      <c r="E51" s="10"/>
      <c r="F51" s="38"/>
    </row>
    <row r="52" spans="3:6" ht="18" customHeight="1">
      <c r="C52" s="85" t="s">
        <v>11</v>
      </c>
      <c r="D52" s="86"/>
      <c r="E52" s="87"/>
      <c r="F52" s="38"/>
    </row>
    <row r="53" spans="3:6" ht="18" customHeight="1">
      <c r="C53" s="88" t="s">
        <v>5</v>
      </c>
      <c r="D53" s="88"/>
      <c r="E53" s="35"/>
    </row>
    <row r="54" spans="3:6" ht="18" customHeight="1">
      <c r="C54" s="82"/>
      <c r="D54" s="82"/>
      <c r="E54" s="35"/>
    </row>
    <row r="55" spans="3:6" ht="10.5" customHeight="1"/>
    <row r="56" spans="3:6" ht="18" customHeight="1"/>
    <row r="57" spans="3:6" ht="18" customHeight="1">
      <c r="E57" s="34"/>
    </row>
  </sheetData>
  <mergeCells count="36">
    <mergeCell ref="C38:E38"/>
    <mergeCell ref="C37:E37"/>
    <mergeCell ref="C24:E24"/>
    <mergeCell ref="C25:D25"/>
    <mergeCell ref="C26:E26"/>
    <mergeCell ref="C35:E35"/>
    <mergeCell ref="C36:E36"/>
    <mergeCell ref="C34:E34"/>
    <mergeCell ref="C32:E32"/>
    <mergeCell ref="C33:E33"/>
    <mergeCell ref="C27:E27"/>
    <mergeCell ref="C28:D28"/>
    <mergeCell ref="C29:E29"/>
    <mergeCell ref="C30:E30"/>
    <mergeCell ref="C31:D31"/>
    <mergeCell ref="C41:E41"/>
    <mergeCell ref="C54:D54"/>
    <mergeCell ref="C53:D53"/>
    <mergeCell ref="C42:D42"/>
    <mergeCell ref="C43:D43"/>
    <mergeCell ref="C45:D45"/>
    <mergeCell ref="C52:E52"/>
    <mergeCell ref="C47:E47"/>
    <mergeCell ref="C44:D44"/>
    <mergeCell ref="D6:E6"/>
    <mergeCell ref="D10:E10"/>
    <mergeCell ref="D7:E7"/>
    <mergeCell ref="D8:E8"/>
    <mergeCell ref="D9:E9"/>
    <mergeCell ref="C22:E22"/>
    <mergeCell ref="D11:E11"/>
    <mergeCell ref="D13:E13"/>
    <mergeCell ref="D12:E12"/>
    <mergeCell ref="D14:E14"/>
    <mergeCell ref="D15:E15"/>
    <mergeCell ref="C17:E17"/>
  </mergeCells>
  <phoneticPr fontId="0" type="noConversion"/>
  <printOptions horizontalCentered="1"/>
  <pageMargins left="1.1811023622047245" right="0.19685039370078741" top="0.94488188976377963" bottom="0.98425196850393704" header="0.74803149606299213" footer="0.31496062992125984"/>
  <pageSetup paperSize="9" scale="72" fitToHeight="0" orientation="portrait" horizontalDpi="300" r:id="rId1"/>
  <headerFooter alignWithMargins="0">
    <oddFooter xml:space="preserve">&amp;C&amp;"-,Standardowy"&amp;9Strona &amp;P&amp;R&amp;"-,Standardowy"&amp;9pieczęć i podpis osoby (osób) upoważnionej
do reprezentowania wykonawcy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J116"/>
  <sheetViews>
    <sheetView showGridLines="0" zoomScaleNormal="100" zoomScaleSheetLayoutView="110" zoomScalePageLayoutView="85" workbookViewId="0">
      <selection activeCell="C4" sqref="C4"/>
    </sheetView>
  </sheetViews>
  <sheetFormatPr defaultColWidth="9.140625" defaultRowHeight="15"/>
  <cols>
    <col min="1" max="1" width="5.28515625" style="44" customWidth="1"/>
    <col min="2" max="2" width="72.28515625" style="44" customWidth="1"/>
    <col min="3" max="3" width="9.7109375" style="17" customWidth="1"/>
    <col min="4" max="4" width="10.7109375" style="45" customWidth="1"/>
    <col min="5" max="5" width="22.28515625" style="44" customWidth="1"/>
    <col min="6" max="6" width="21.85546875" style="44" customWidth="1"/>
    <col min="7" max="7" width="18.28515625" style="44" customWidth="1"/>
    <col min="8" max="8" width="23" style="44" customWidth="1"/>
    <col min="9" max="10" width="14.28515625" style="44" customWidth="1"/>
    <col min="11" max="16384" width="9.140625" style="44"/>
  </cols>
  <sheetData>
    <row r="1" spans="1:10">
      <c r="B1" s="15" t="str">
        <f>'Formularz oferty'!D4</f>
        <v>DFP.271.170.2024.ADB</v>
      </c>
      <c r="C1" s="44"/>
      <c r="H1" s="16" t="s">
        <v>269</v>
      </c>
      <c r="I1" s="16"/>
      <c r="J1" s="16"/>
    </row>
    <row r="2" spans="1:10">
      <c r="E2" s="92"/>
      <c r="F2" s="92"/>
      <c r="G2" s="104" t="s">
        <v>31</v>
      </c>
      <c r="H2" s="104"/>
    </row>
    <row r="4" spans="1:10">
      <c r="B4" s="5" t="s">
        <v>6</v>
      </c>
      <c r="C4" s="43">
        <v>1</v>
      </c>
      <c r="D4" s="18"/>
      <c r="E4" s="19" t="s">
        <v>8</v>
      </c>
      <c r="F4" s="4"/>
      <c r="G4" s="42"/>
      <c r="H4" s="42"/>
    </row>
    <row r="5" spans="1:10">
      <c r="B5" s="5"/>
      <c r="C5" s="20"/>
      <c r="D5" s="18"/>
      <c r="E5" s="19"/>
      <c r="F5" s="4"/>
      <c r="G5" s="42"/>
      <c r="H5" s="42"/>
    </row>
    <row r="6" spans="1:10">
      <c r="A6" s="5"/>
      <c r="C6" s="20"/>
      <c r="D6" s="18"/>
      <c r="E6" s="42"/>
      <c r="F6" s="42"/>
      <c r="G6" s="42"/>
      <c r="H6" s="42"/>
    </row>
    <row r="7" spans="1:10">
      <c r="A7" s="21"/>
      <c r="B7" s="21"/>
      <c r="C7" s="22"/>
      <c r="D7" s="23"/>
      <c r="E7" s="24" t="s">
        <v>60</v>
      </c>
      <c r="F7" s="46">
        <f>SUM(H10:H115)</f>
        <v>0</v>
      </c>
      <c r="G7" s="25"/>
      <c r="H7" s="25"/>
    </row>
    <row r="8" spans="1:10">
      <c r="A8" s="25"/>
      <c r="B8" s="21"/>
      <c r="C8" s="26"/>
      <c r="D8" s="27"/>
      <c r="E8" s="25"/>
      <c r="F8" s="25"/>
      <c r="G8" s="25"/>
      <c r="H8" s="25"/>
    </row>
    <row r="9" spans="1:10" s="28" customFormat="1" ht="30">
      <c r="A9" s="50" t="s">
        <v>17</v>
      </c>
      <c r="B9" s="50" t="s">
        <v>29</v>
      </c>
      <c r="C9" s="51" t="s">
        <v>18</v>
      </c>
      <c r="D9" s="52" t="s">
        <v>64</v>
      </c>
      <c r="E9" s="50" t="s">
        <v>43</v>
      </c>
      <c r="F9" s="50" t="s">
        <v>30</v>
      </c>
      <c r="G9" s="50" t="s">
        <v>61</v>
      </c>
      <c r="H9" s="50" t="s">
        <v>62</v>
      </c>
    </row>
    <row r="10" spans="1:10" s="28" customFormat="1">
      <c r="A10" s="53" t="s">
        <v>32</v>
      </c>
      <c r="B10" s="64" t="s">
        <v>164</v>
      </c>
      <c r="C10" s="65">
        <v>30</v>
      </c>
      <c r="D10" s="59" t="s">
        <v>65</v>
      </c>
      <c r="E10" s="54"/>
      <c r="F10" s="54"/>
      <c r="G10" s="61"/>
      <c r="H10" s="55">
        <f>ROUND(ROUND(C10,2)*ROUND(G10,2),2)</f>
        <v>0</v>
      </c>
    </row>
    <row r="11" spans="1:10">
      <c r="A11" s="53" t="s">
        <v>33</v>
      </c>
      <c r="B11" s="64" t="s">
        <v>165</v>
      </c>
      <c r="C11" s="65">
        <v>20</v>
      </c>
      <c r="D11" s="59" t="s">
        <v>65</v>
      </c>
      <c r="E11" s="56"/>
      <c r="F11" s="56"/>
      <c r="G11" s="62"/>
      <c r="H11" s="55">
        <f t="shared" ref="H11:H75" si="0">ROUND(ROUND(C11,2)*ROUND(G11,2),2)</f>
        <v>0</v>
      </c>
    </row>
    <row r="12" spans="1:10">
      <c r="A12" s="53" t="s">
        <v>34</v>
      </c>
      <c r="B12" s="64" t="s">
        <v>272</v>
      </c>
      <c r="C12" s="65">
        <v>50</v>
      </c>
      <c r="D12" s="59" t="s">
        <v>65</v>
      </c>
      <c r="E12" s="56"/>
      <c r="F12" s="56"/>
      <c r="G12" s="62"/>
      <c r="H12" s="55">
        <f t="shared" si="0"/>
        <v>0</v>
      </c>
    </row>
    <row r="13" spans="1:10">
      <c r="A13" s="53" t="s">
        <v>35</v>
      </c>
      <c r="B13" s="64" t="s">
        <v>293</v>
      </c>
      <c r="C13" s="65">
        <v>100</v>
      </c>
      <c r="D13" s="59" t="s">
        <v>65</v>
      </c>
      <c r="E13" s="56"/>
      <c r="F13" s="56"/>
      <c r="G13" s="62"/>
      <c r="H13" s="55">
        <f t="shared" si="0"/>
        <v>0</v>
      </c>
    </row>
    <row r="14" spans="1:10">
      <c r="A14" s="53" t="s">
        <v>36</v>
      </c>
      <c r="B14" s="64" t="s">
        <v>294</v>
      </c>
      <c r="C14" s="65">
        <v>100</v>
      </c>
      <c r="D14" s="59" t="s">
        <v>65</v>
      </c>
      <c r="E14" s="56"/>
      <c r="F14" s="56"/>
      <c r="G14" s="62"/>
      <c r="H14" s="55">
        <f t="shared" si="0"/>
        <v>0</v>
      </c>
    </row>
    <row r="15" spans="1:10">
      <c r="A15" s="53" t="s">
        <v>37</v>
      </c>
      <c r="B15" s="64" t="s">
        <v>166</v>
      </c>
      <c r="C15" s="65">
        <v>10</v>
      </c>
      <c r="D15" s="59" t="s">
        <v>65</v>
      </c>
      <c r="E15" s="56"/>
      <c r="F15" s="56"/>
      <c r="G15" s="62"/>
      <c r="H15" s="55">
        <f t="shared" si="0"/>
        <v>0</v>
      </c>
    </row>
    <row r="16" spans="1:10">
      <c r="A16" s="53" t="s">
        <v>38</v>
      </c>
      <c r="B16" s="64" t="s">
        <v>167</v>
      </c>
      <c r="C16" s="65">
        <v>100</v>
      </c>
      <c r="D16" s="66" t="s">
        <v>168</v>
      </c>
      <c r="E16" s="56"/>
      <c r="F16" s="56"/>
      <c r="G16" s="62"/>
      <c r="H16" s="55">
        <f t="shared" si="0"/>
        <v>0</v>
      </c>
    </row>
    <row r="17" spans="1:8">
      <c r="A17" s="53" t="s">
        <v>39</v>
      </c>
      <c r="B17" s="64" t="s">
        <v>169</v>
      </c>
      <c r="C17" s="65">
        <v>100</v>
      </c>
      <c r="D17" s="66" t="s">
        <v>168</v>
      </c>
      <c r="E17" s="56"/>
      <c r="F17" s="56"/>
      <c r="G17" s="62"/>
      <c r="H17" s="55">
        <f t="shared" si="0"/>
        <v>0</v>
      </c>
    </row>
    <row r="18" spans="1:8">
      <c r="A18" s="53" t="s">
        <v>67</v>
      </c>
      <c r="B18" s="64" t="s">
        <v>255</v>
      </c>
      <c r="C18" s="65">
        <v>1300</v>
      </c>
      <c r="D18" s="66" t="s">
        <v>273</v>
      </c>
      <c r="E18" s="56"/>
      <c r="F18" s="56"/>
      <c r="G18" s="62"/>
      <c r="H18" s="55">
        <f t="shared" si="0"/>
        <v>0</v>
      </c>
    </row>
    <row r="19" spans="1:8">
      <c r="A19" s="53" t="s">
        <v>41</v>
      </c>
      <c r="B19" s="64" t="s">
        <v>170</v>
      </c>
      <c r="C19" s="65">
        <v>100</v>
      </c>
      <c r="D19" s="66" t="s">
        <v>168</v>
      </c>
      <c r="E19" s="56"/>
      <c r="F19" s="56"/>
      <c r="G19" s="62"/>
      <c r="H19" s="55">
        <f t="shared" si="0"/>
        <v>0</v>
      </c>
    </row>
    <row r="20" spans="1:8">
      <c r="A20" s="53" t="s">
        <v>42</v>
      </c>
      <c r="B20" s="64" t="s">
        <v>171</v>
      </c>
      <c r="C20" s="65">
        <v>1300</v>
      </c>
      <c r="D20" s="66" t="s">
        <v>168</v>
      </c>
      <c r="E20" s="56"/>
      <c r="F20" s="56"/>
      <c r="G20" s="62"/>
      <c r="H20" s="55">
        <f t="shared" si="0"/>
        <v>0</v>
      </c>
    </row>
    <row r="21" spans="1:8">
      <c r="A21" s="53" t="s">
        <v>45</v>
      </c>
      <c r="B21" s="64" t="s">
        <v>172</v>
      </c>
      <c r="C21" s="65">
        <v>100</v>
      </c>
      <c r="D21" s="66" t="s">
        <v>168</v>
      </c>
      <c r="E21" s="56"/>
      <c r="F21" s="56"/>
      <c r="G21" s="62"/>
      <c r="H21" s="55">
        <f t="shared" si="0"/>
        <v>0</v>
      </c>
    </row>
    <row r="22" spans="1:8">
      <c r="A22" s="53" t="s">
        <v>70</v>
      </c>
      <c r="B22" s="64" t="s">
        <v>173</v>
      </c>
      <c r="C22" s="65">
        <v>100</v>
      </c>
      <c r="D22" s="66" t="s">
        <v>168</v>
      </c>
      <c r="E22" s="56"/>
      <c r="F22" s="56"/>
      <c r="G22" s="62"/>
      <c r="H22" s="55">
        <f t="shared" si="0"/>
        <v>0</v>
      </c>
    </row>
    <row r="23" spans="1:8">
      <c r="A23" s="53" t="s">
        <v>71</v>
      </c>
      <c r="B23" s="64" t="s">
        <v>174</v>
      </c>
      <c r="C23" s="65">
        <v>100</v>
      </c>
      <c r="D23" s="66" t="s">
        <v>168</v>
      </c>
      <c r="E23" s="56"/>
      <c r="F23" s="56"/>
      <c r="G23" s="62"/>
      <c r="H23" s="55">
        <f t="shared" si="0"/>
        <v>0</v>
      </c>
    </row>
    <row r="24" spans="1:8">
      <c r="A24" s="53" t="s">
        <v>72</v>
      </c>
      <c r="B24" s="64" t="s">
        <v>175</v>
      </c>
      <c r="C24" s="65">
        <v>700</v>
      </c>
      <c r="D24" s="66" t="s">
        <v>168</v>
      </c>
      <c r="E24" s="56"/>
      <c r="F24" s="56"/>
      <c r="G24" s="62"/>
      <c r="H24" s="55">
        <f t="shared" si="0"/>
        <v>0</v>
      </c>
    </row>
    <row r="25" spans="1:8">
      <c r="A25" s="53" t="s">
        <v>73</v>
      </c>
      <c r="B25" s="64" t="s">
        <v>176</v>
      </c>
      <c r="C25" s="65">
        <v>700</v>
      </c>
      <c r="D25" s="66" t="s">
        <v>168</v>
      </c>
      <c r="E25" s="56"/>
      <c r="F25" s="56"/>
      <c r="G25" s="62"/>
      <c r="H25" s="55">
        <f t="shared" si="0"/>
        <v>0</v>
      </c>
    </row>
    <row r="26" spans="1:8">
      <c r="A26" s="53" t="s">
        <v>74</v>
      </c>
      <c r="B26" s="64" t="s">
        <v>177</v>
      </c>
      <c r="C26" s="65">
        <v>100</v>
      </c>
      <c r="D26" s="66" t="s">
        <v>168</v>
      </c>
      <c r="E26" s="56"/>
      <c r="F26" s="56"/>
      <c r="G26" s="62"/>
      <c r="H26" s="55">
        <f t="shared" si="0"/>
        <v>0</v>
      </c>
    </row>
    <row r="27" spans="1:8">
      <c r="A27" s="53" t="s">
        <v>75</v>
      </c>
      <c r="B27" s="64" t="s">
        <v>178</v>
      </c>
      <c r="C27" s="65">
        <v>100</v>
      </c>
      <c r="D27" s="66" t="s">
        <v>168</v>
      </c>
      <c r="E27" s="56"/>
      <c r="F27" s="56"/>
      <c r="G27" s="62"/>
      <c r="H27" s="55">
        <f t="shared" si="0"/>
        <v>0</v>
      </c>
    </row>
    <row r="28" spans="1:8">
      <c r="A28" s="53" t="s">
        <v>76</v>
      </c>
      <c r="B28" s="64" t="s">
        <v>179</v>
      </c>
      <c r="C28" s="67">
        <v>10000</v>
      </c>
      <c r="D28" s="66" t="s">
        <v>168</v>
      </c>
      <c r="E28" s="56"/>
      <c r="F28" s="56"/>
      <c r="G28" s="62"/>
      <c r="H28" s="55">
        <f t="shared" si="0"/>
        <v>0</v>
      </c>
    </row>
    <row r="29" spans="1:8">
      <c r="A29" s="53" t="s">
        <v>77</v>
      </c>
      <c r="B29" s="64" t="s">
        <v>180</v>
      </c>
      <c r="C29" s="67">
        <v>10000</v>
      </c>
      <c r="D29" s="66" t="s">
        <v>168</v>
      </c>
      <c r="E29" s="56"/>
      <c r="F29" s="56"/>
      <c r="G29" s="62"/>
      <c r="H29" s="55">
        <f t="shared" si="0"/>
        <v>0</v>
      </c>
    </row>
    <row r="30" spans="1:8">
      <c r="A30" s="53" t="s">
        <v>78</v>
      </c>
      <c r="B30" s="64" t="s">
        <v>181</v>
      </c>
      <c r="C30" s="65">
        <v>50</v>
      </c>
      <c r="D30" s="59" t="s">
        <v>65</v>
      </c>
      <c r="E30" s="56"/>
      <c r="F30" s="56"/>
      <c r="G30" s="62"/>
      <c r="H30" s="55">
        <f t="shared" si="0"/>
        <v>0</v>
      </c>
    </row>
    <row r="31" spans="1:8">
      <c r="A31" s="53" t="s">
        <v>79</v>
      </c>
      <c r="B31" s="64" t="s">
        <v>182</v>
      </c>
      <c r="C31" s="65">
        <v>30</v>
      </c>
      <c r="D31" s="59" t="s">
        <v>65</v>
      </c>
      <c r="E31" s="56"/>
      <c r="F31" s="56"/>
      <c r="G31" s="62"/>
      <c r="H31" s="55">
        <f t="shared" si="0"/>
        <v>0</v>
      </c>
    </row>
    <row r="32" spans="1:8" ht="30">
      <c r="A32" s="53" t="s">
        <v>80</v>
      </c>
      <c r="B32" s="64" t="s">
        <v>292</v>
      </c>
      <c r="C32" s="65">
        <v>200</v>
      </c>
      <c r="D32" s="59" t="s">
        <v>65</v>
      </c>
      <c r="E32" s="56"/>
      <c r="F32" s="56"/>
      <c r="G32" s="62"/>
      <c r="H32" s="55">
        <f t="shared" si="0"/>
        <v>0</v>
      </c>
    </row>
    <row r="33" spans="1:8">
      <c r="A33" s="53" t="s">
        <v>81</v>
      </c>
      <c r="B33" s="64" t="s">
        <v>183</v>
      </c>
      <c r="C33" s="65">
        <v>100</v>
      </c>
      <c r="D33" s="59" t="s">
        <v>65</v>
      </c>
      <c r="E33" s="56"/>
      <c r="F33" s="56"/>
      <c r="G33" s="62"/>
      <c r="H33" s="55">
        <f t="shared" si="0"/>
        <v>0</v>
      </c>
    </row>
    <row r="34" spans="1:8" ht="45">
      <c r="A34" s="53" t="s">
        <v>82</v>
      </c>
      <c r="B34" s="64" t="s">
        <v>295</v>
      </c>
      <c r="C34" s="65">
        <v>50</v>
      </c>
      <c r="D34" s="59" t="s">
        <v>65</v>
      </c>
      <c r="E34" s="56"/>
      <c r="F34" s="56"/>
      <c r="G34" s="62"/>
      <c r="H34" s="55">
        <f t="shared" si="0"/>
        <v>0</v>
      </c>
    </row>
    <row r="35" spans="1:8">
      <c r="A35" s="53" t="s">
        <v>83</v>
      </c>
      <c r="B35" s="64" t="s">
        <v>184</v>
      </c>
      <c r="C35" s="65">
        <v>3</v>
      </c>
      <c r="D35" s="59" t="s">
        <v>65</v>
      </c>
      <c r="E35" s="56"/>
      <c r="F35" s="56"/>
      <c r="G35" s="62"/>
      <c r="H35" s="55">
        <f t="shared" si="0"/>
        <v>0</v>
      </c>
    </row>
    <row r="36" spans="1:8">
      <c r="A36" s="53" t="s">
        <v>84</v>
      </c>
      <c r="B36" s="64" t="s">
        <v>274</v>
      </c>
      <c r="C36" s="65">
        <v>5</v>
      </c>
      <c r="D36" s="59" t="s">
        <v>65</v>
      </c>
      <c r="E36" s="56"/>
      <c r="F36" s="56"/>
      <c r="G36" s="62"/>
      <c r="H36" s="55">
        <f t="shared" si="0"/>
        <v>0</v>
      </c>
    </row>
    <row r="37" spans="1:8">
      <c r="A37" s="53" t="s">
        <v>85</v>
      </c>
      <c r="B37" s="64" t="s">
        <v>185</v>
      </c>
      <c r="C37" s="65">
        <v>3</v>
      </c>
      <c r="D37" s="59" t="s">
        <v>65</v>
      </c>
      <c r="E37" s="56"/>
      <c r="F37" s="56"/>
      <c r="G37" s="62"/>
      <c r="H37" s="55">
        <f t="shared" si="0"/>
        <v>0</v>
      </c>
    </row>
    <row r="38" spans="1:8" ht="30">
      <c r="A38" s="53" t="s">
        <v>86</v>
      </c>
      <c r="B38" s="64" t="s">
        <v>186</v>
      </c>
      <c r="C38" s="65">
        <v>5</v>
      </c>
      <c r="D38" s="59" t="s">
        <v>65</v>
      </c>
      <c r="E38" s="56"/>
      <c r="F38" s="56"/>
      <c r="G38" s="62"/>
      <c r="H38" s="55">
        <f t="shared" si="0"/>
        <v>0</v>
      </c>
    </row>
    <row r="39" spans="1:8" ht="54.75" customHeight="1">
      <c r="A39" s="53" t="s">
        <v>87</v>
      </c>
      <c r="B39" s="64" t="s">
        <v>290</v>
      </c>
      <c r="C39" s="65">
        <v>5</v>
      </c>
      <c r="D39" s="59" t="s">
        <v>65</v>
      </c>
      <c r="E39" s="56"/>
      <c r="F39" s="56"/>
      <c r="G39" s="62"/>
      <c r="H39" s="55">
        <f t="shared" si="0"/>
        <v>0</v>
      </c>
    </row>
    <row r="40" spans="1:8" ht="48" customHeight="1">
      <c r="A40" s="53" t="s">
        <v>88</v>
      </c>
      <c r="B40" s="64" t="s">
        <v>187</v>
      </c>
      <c r="C40" s="65">
        <v>10</v>
      </c>
      <c r="D40" s="59" t="s">
        <v>65</v>
      </c>
      <c r="E40" s="56"/>
      <c r="F40" s="56"/>
      <c r="G40" s="62"/>
      <c r="H40" s="55">
        <f t="shared" si="0"/>
        <v>0</v>
      </c>
    </row>
    <row r="41" spans="1:8" ht="39.75" customHeight="1">
      <c r="A41" s="53" t="s">
        <v>89</v>
      </c>
      <c r="B41" s="64" t="s">
        <v>188</v>
      </c>
      <c r="C41" s="65">
        <v>20</v>
      </c>
      <c r="D41" s="59" t="s">
        <v>65</v>
      </c>
      <c r="E41" s="56"/>
      <c r="F41" s="56"/>
      <c r="G41" s="62"/>
      <c r="H41" s="55">
        <f t="shared" si="0"/>
        <v>0</v>
      </c>
    </row>
    <row r="42" spans="1:8" ht="48" customHeight="1">
      <c r="A42" s="53" t="s">
        <v>90</v>
      </c>
      <c r="B42" s="64" t="s">
        <v>189</v>
      </c>
      <c r="C42" s="65">
        <v>20</v>
      </c>
      <c r="D42" s="59" t="s">
        <v>65</v>
      </c>
      <c r="E42" s="56"/>
      <c r="F42" s="56"/>
      <c r="G42" s="62"/>
      <c r="H42" s="55">
        <f t="shared" si="0"/>
        <v>0</v>
      </c>
    </row>
    <row r="43" spans="1:8" ht="20.25" customHeight="1">
      <c r="A43" s="53" t="s">
        <v>91</v>
      </c>
      <c r="B43" s="64" t="s">
        <v>190</v>
      </c>
      <c r="C43" s="65">
        <v>5</v>
      </c>
      <c r="D43" s="59" t="s">
        <v>65</v>
      </c>
      <c r="E43" s="56"/>
      <c r="F43" s="56"/>
      <c r="G43" s="62"/>
      <c r="H43" s="55">
        <f t="shared" si="0"/>
        <v>0</v>
      </c>
    </row>
    <row r="44" spans="1:8" ht="35.25" customHeight="1">
      <c r="A44" s="53" t="s">
        <v>92</v>
      </c>
      <c r="B44" s="64" t="s">
        <v>191</v>
      </c>
      <c r="C44" s="65">
        <v>10</v>
      </c>
      <c r="D44" s="59" t="s">
        <v>65</v>
      </c>
      <c r="E44" s="56"/>
      <c r="F44" s="56"/>
      <c r="G44" s="62"/>
      <c r="H44" s="55">
        <f t="shared" si="0"/>
        <v>0</v>
      </c>
    </row>
    <row r="45" spans="1:8">
      <c r="A45" s="53" t="s">
        <v>93</v>
      </c>
      <c r="B45" s="64" t="s">
        <v>275</v>
      </c>
      <c r="C45" s="65">
        <v>100</v>
      </c>
      <c r="D45" s="59" t="s">
        <v>65</v>
      </c>
      <c r="E45" s="56"/>
      <c r="F45" s="56"/>
      <c r="G45" s="62"/>
      <c r="H45" s="55">
        <f t="shared" si="0"/>
        <v>0</v>
      </c>
    </row>
    <row r="46" spans="1:8">
      <c r="A46" s="53" t="s">
        <v>94</v>
      </c>
      <c r="B46" s="64" t="s">
        <v>276</v>
      </c>
      <c r="C46" s="65">
        <v>100</v>
      </c>
      <c r="D46" s="59" t="s">
        <v>65</v>
      </c>
      <c r="E46" s="56"/>
      <c r="F46" s="56"/>
      <c r="G46" s="62"/>
      <c r="H46" s="55">
        <f t="shared" si="0"/>
        <v>0</v>
      </c>
    </row>
    <row r="47" spans="1:8">
      <c r="A47" s="53" t="s">
        <v>95</v>
      </c>
      <c r="B47" s="64" t="s">
        <v>192</v>
      </c>
      <c r="C47" s="65">
        <v>10</v>
      </c>
      <c r="D47" s="59" t="s">
        <v>65</v>
      </c>
      <c r="E47" s="56"/>
      <c r="F47" s="56"/>
      <c r="G47" s="62"/>
      <c r="H47" s="55">
        <f t="shared" si="0"/>
        <v>0</v>
      </c>
    </row>
    <row r="48" spans="1:8">
      <c r="A48" s="53" t="s">
        <v>96</v>
      </c>
      <c r="B48" s="64" t="s">
        <v>193</v>
      </c>
      <c r="C48" s="65">
        <v>100</v>
      </c>
      <c r="D48" s="59" t="s">
        <v>65</v>
      </c>
      <c r="E48" s="56"/>
      <c r="F48" s="56"/>
      <c r="G48" s="62"/>
      <c r="H48" s="55">
        <f t="shared" si="0"/>
        <v>0</v>
      </c>
    </row>
    <row r="49" spans="1:8">
      <c r="A49" s="53" t="s">
        <v>97</v>
      </c>
      <c r="B49" s="64" t="s">
        <v>277</v>
      </c>
      <c r="C49" s="65">
        <v>100</v>
      </c>
      <c r="D49" s="59" t="s">
        <v>65</v>
      </c>
      <c r="E49" s="56"/>
      <c r="F49" s="56"/>
      <c r="G49" s="62"/>
      <c r="H49" s="55">
        <f t="shared" si="0"/>
        <v>0</v>
      </c>
    </row>
    <row r="50" spans="1:8">
      <c r="A50" s="73" t="s">
        <v>98</v>
      </c>
      <c r="B50" s="64" t="s">
        <v>314</v>
      </c>
      <c r="C50" s="65">
        <v>30</v>
      </c>
      <c r="D50" s="59" t="s">
        <v>65</v>
      </c>
      <c r="E50" s="56"/>
      <c r="F50" s="56"/>
      <c r="G50" s="62"/>
      <c r="H50" s="55">
        <f t="shared" si="0"/>
        <v>0</v>
      </c>
    </row>
    <row r="51" spans="1:8" ht="97.5" customHeight="1">
      <c r="A51" s="53" t="s">
        <v>99</v>
      </c>
      <c r="B51" s="64" t="s">
        <v>296</v>
      </c>
      <c r="C51" s="67">
        <v>200</v>
      </c>
      <c r="D51" s="59" t="s">
        <v>65</v>
      </c>
      <c r="E51" s="56"/>
      <c r="F51" s="56"/>
      <c r="G51" s="62"/>
      <c r="H51" s="55">
        <f t="shared" si="0"/>
        <v>0</v>
      </c>
    </row>
    <row r="52" spans="1:8" ht="99.75" customHeight="1">
      <c r="A52" s="53" t="s">
        <v>100</v>
      </c>
      <c r="B52" s="64" t="s">
        <v>297</v>
      </c>
      <c r="C52" s="67">
        <v>100</v>
      </c>
      <c r="D52" s="59" t="s">
        <v>65</v>
      </c>
      <c r="E52" s="56"/>
      <c r="F52" s="56"/>
      <c r="G52" s="62"/>
      <c r="H52" s="55">
        <f t="shared" si="0"/>
        <v>0</v>
      </c>
    </row>
    <row r="53" spans="1:8" ht="99.75" customHeight="1">
      <c r="A53" s="53" t="s">
        <v>101</v>
      </c>
      <c r="B53" s="64" t="s">
        <v>298</v>
      </c>
      <c r="C53" s="67">
        <v>200</v>
      </c>
      <c r="D53" s="59" t="s">
        <v>65</v>
      </c>
      <c r="E53" s="56"/>
      <c r="F53" s="56"/>
      <c r="G53" s="62"/>
      <c r="H53" s="55">
        <f t="shared" si="0"/>
        <v>0</v>
      </c>
    </row>
    <row r="54" spans="1:8" ht="100.5" customHeight="1">
      <c r="A54" s="53" t="s">
        <v>102</v>
      </c>
      <c r="B54" s="64" t="s">
        <v>299</v>
      </c>
      <c r="C54" s="67">
        <v>100</v>
      </c>
      <c r="D54" s="59" t="s">
        <v>65</v>
      </c>
      <c r="E54" s="56"/>
      <c r="F54" s="56"/>
      <c r="G54" s="62"/>
      <c r="H54" s="55">
        <f t="shared" si="0"/>
        <v>0</v>
      </c>
    </row>
    <row r="55" spans="1:8" ht="93.75" customHeight="1">
      <c r="A55" s="53" t="s">
        <v>103</v>
      </c>
      <c r="B55" s="64" t="s">
        <v>300</v>
      </c>
      <c r="C55" s="67">
        <v>200</v>
      </c>
      <c r="D55" s="59" t="s">
        <v>65</v>
      </c>
      <c r="E55" s="56"/>
      <c r="F55" s="56"/>
      <c r="G55" s="62"/>
      <c r="H55" s="55">
        <f t="shared" si="0"/>
        <v>0</v>
      </c>
    </row>
    <row r="56" spans="1:8" ht="30">
      <c r="A56" s="53" t="s">
        <v>104</v>
      </c>
      <c r="B56" s="64" t="s">
        <v>278</v>
      </c>
      <c r="C56" s="65">
        <v>1</v>
      </c>
      <c r="D56" s="59" t="s">
        <v>65</v>
      </c>
      <c r="E56" s="56"/>
      <c r="F56" s="56"/>
      <c r="G56" s="62"/>
      <c r="H56" s="55">
        <f t="shared" si="0"/>
        <v>0</v>
      </c>
    </row>
    <row r="57" spans="1:8">
      <c r="A57" s="73" t="s">
        <v>105</v>
      </c>
      <c r="B57" s="64" t="s">
        <v>315</v>
      </c>
      <c r="C57" s="65">
        <v>2</v>
      </c>
      <c r="D57" s="59" t="s">
        <v>65</v>
      </c>
      <c r="E57" s="56"/>
      <c r="F57" s="56"/>
      <c r="G57" s="62"/>
      <c r="H57" s="55">
        <f t="shared" si="0"/>
        <v>0</v>
      </c>
    </row>
    <row r="58" spans="1:8">
      <c r="A58" s="53" t="s">
        <v>106</v>
      </c>
      <c r="B58" s="64" t="s">
        <v>194</v>
      </c>
      <c r="C58" s="65">
        <v>20</v>
      </c>
      <c r="D58" s="59" t="s">
        <v>65</v>
      </c>
      <c r="E58" s="56"/>
      <c r="F58" s="56"/>
      <c r="G58" s="62"/>
      <c r="H58" s="55">
        <f t="shared" si="0"/>
        <v>0</v>
      </c>
    </row>
    <row r="59" spans="1:8">
      <c r="A59" s="53" t="s">
        <v>107</v>
      </c>
      <c r="B59" s="64" t="s">
        <v>195</v>
      </c>
      <c r="C59" s="68">
        <v>20</v>
      </c>
      <c r="D59" s="59" t="s">
        <v>65</v>
      </c>
      <c r="E59" s="56"/>
      <c r="F59" s="56"/>
      <c r="G59" s="62"/>
      <c r="H59" s="55">
        <f t="shared" si="0"/>
        <v>0</v>
      </c>
    </row>
    <row r="60" spans="1:8">
      <c r="A60" s="53" t="s">
        <v>108</v>
      </c>
      <c r="B60" s="64" t="s">
        <v>196</v>
      </c>
      <c r="C60" s="68">
        <v>100</v>
      </c>
      <c r="D60" s="59" t="s">
        <v>65</v>
      </c>
      <c r="E60" s="56"/>
      <c r="F60" s="56"/>
      <c r="G60" s="62"/>
      <c r="H60" s="55">
        <f t="shared" si="0"/>
        <v>0</v>
      </c>
    </row>
    <row r="61" spans="1:8">
      <c r="A61" s="53" t="s">
        <v>109</v>
      </c>
      <c r="B61" s="64" t="s">
        <v>197</v>
      </c>
      <c r="C61" s="68">
        <v>100</v>
      </c>
      <c r="D61" s="59" t="s">
        <v>65</v>
      </c>
      <c r="E61" s="56"/>
      <c r="F61" s="56"/>
      <c r="G61" s="62"/>
      <c r="H61" s="55">
        <f t="shared" si="0"/>
        <v>0</v>
      </c>
    </row>
    <row r="62" spans="1:8">
      <c r="A62" s="53" t="s">
        <v>110</v>
      </c>
      <c r="B62" s="64" t="s">
        <v>198</v>
      </c>
      <c r="C62" s="68">
        <v>50</v>
      </c>
      <c r="D62" s="59" t="s">
        <v>65</v>
      </c>
      <c r="E62" s="56"/>
      <c r="F62" s="56"/>
      <c r="G62" s="62"/>
      <c r="H62" s="55">
        <f t="shared" si="0"/>
        <v>0</v>
      </c>
    </row>
    <row r="63" spans="1:8">
      <c r="A63" s="53" t="s">
        <v>111</v>
      </c>
      <c r="B63" s="64" t="s">
        <v>199</v>
      </c>
      <c r="C63" s="68">
        <v>50</v>
      </c>
      <c r="D63" s="59" t="s">
        <v>65</v>
      </c>
      <c r="E63" s="56"/>
      <c r="F63" s="56"/>
      <c r="G63" s="62"/>
      <c r="H63" s="55">
        <f t="shared" si="0"/>
        <v>0</v>
      </c>
    </row>
    <row r="64" spans="1:8">
      <c r="A64" s="53" t="s">
        <v>112</v>
      </c>
      <c r="B64" s="64" t="s">
        <v>200</v>
      </c>
      <c r="C64" s="68">
        <v>20</v>
      </c>
      <c r="D64" s="59" t="s">
        <v>65</v>
      </c>
      <c r="E64" s="56"/>
      <c r="F64" s="56"/>
      <c r="G64" s="62"/>
      <c r="H64" s="55">
        <f t="shared" si="0"/>
        <v>0</v>
      </c>
    </row>
    <row r="65" spans="1:8">
      <c r="A65" s="53" t="s">
        <v>113</v>
      </c>
      <c r="B65" s="64" t="s">
        <v>201</v>
      </c>
      <c r="C65" s="68">
        <v>20</v>
      </c>
      <c r="D65" s="59" t="s">
        <v>65</v>
      </c>
      <c r="E65" s="56"/>
      <c r="F65" s="56"/>
      <c r="G65" s="62"/>
      <c r="H65" s="55">
        <f t="shared" si="0"/>
        <v>0</v>
      </c>
    </row>
    <row r="66" spans="1:8">
      <c r="A66" s="53" t="s">
        <v>114</v>
      </c>
      <c r="B66" s="64" t="s">
        <v>202</v>
      </c>
      <c r="C66" s="68">
        <v>20</v>
      </c>
      <c r="D66" s="59" t="s">
        <v>65</v>
      </c>
      <c r="E66" s="56"/>
      <c r="F66" s="56"/>
      <c r="G66" s="62"/>
      <c r="H66" s="55">
        <f t="shared" si="0"/>
        <v>0</v>
      </c>
    </row>
    <row r="67" spans="1:8">
      <c r="A67" s="53" t="s">
        <v>115</v>
      </c>
      <c r="B67" s="64" t="s">
        <v>203</v>
      </c>
      <c r="C67" s="68">
        <v>20</v>
      </c>
      <c r="D67" s="59" t="s">
        <v>65</v>
      </c>
      <c r="E67" s="56"/>
      <c r="F67" s="56"/>
      <c r="G67" s="62"/>
      <c r="H67" s="55">
        <f t="shared" si="0"/>
        <v>0</v>
      </c>
    </row>
    <row r="68" spans="1:8">
      <c r="A68" s="73" t="s">
        <v>116</v>
      </c>
      <c r="B68" s="64" t="s">
        <v>316</v>
      </c>
      <c r="C68" s="68">
        <v>10</v>
      </c>
      <c r="D68" s="59" t="s">
        <v>65</v>
      </c>
      <c r="E68" s="56"/>
      <c r="F68" s="56"/>
      <c r="G68" s="62"/>
      <c r="H68" s="55">
        <f t="shared" si="0"/>
        <v>0</v>
      </c>
    </row>
    <row r="69" spans="1:8">
      <c r="A69" s="73" t="s">
        <v>117</v>
      </c>
      <c r="B69" s="64" t="s">
        <v>317</v>
      </c>
      <c r="C69" s="68">
        <v>10</v>
      </c>
      <c r="D69" s="59" t="s">
        <v>65</v>
      </c>
      <c r="E69" s="56"/>
      <c r="F69" s="56"/>
      <c r="G69" s="62"/>
      <c r="H69" s="55">
        <f t="shared" si="0"/>
        <v>0</v>
      </c>
    </row>
    <row r="70" spans="1:8">
      <c r="A70" s="73" t="s">
        <v>118</v>
      </c>
      <c r="B70" s="64" t="s">
        <v>318</v>
      </c>
      <c r="C70" s="68">
        <v>10</v>
      </c>
      <c r="D70" s="59" t="s">
        <v>65</v>
      </c>
      <c r="E70" s="56"/>
      <c r="F70" s="56"/>
      <c r="G70" s="62"/>
      <c r="H70" s="55">
        <f t="shared" si="0"/>
        <v>0</v>
      </c>
    </row>
    <row r="71" spans="1:8">
      <c r="A71" s="73" t="s">
        <v>119</v>
      </c>
      <c r="B71" s="64" t="s">
        <v>319</v>
      </c>
      <c r="C71" s="68">
        <v>10</v>
      </c>
      <c r="D71" s="59" t="s">
        <v>65</v>
      </c>
      <c r="E71" s="56"/>
      <c r="F71" s="56"/>
      <c r="G71" s="62"/>
      <c r="H71" s="55">
        <f t="shared" si="0"/>
        <v>0</v>
      </c>
    </row>
    <row r="72" spans="1:8">
      <c r="A72" s="73" t="s">
        <v>120</v>
      </c>
      <c r="B72" s="64" t="s">
        <v>320</v>
      </c>
      <c r="C72" s="68">
        <v>10</v>
      </c>
      <c r="D72" s="59" t="s">
        <v>65</v>
      </c>
      <c r="E72" s="56"/>
      <c r="F72" s="56"/>
      <c r="G72" s="62"/>
      <c r="H72" s="55">
        <f t="shared" si="0"/>
        <v>0</v>
      </c>
    </row>
    <row r="73" spans="1:8">
      <c r="A73" s="73" t="s">
        <v>121</v>
      </c>
      <c r="B73" s="64" t="s">
        <v>321</v>
      </c>
      <c r="C73" s="68">
        <v>10</v>
      </c>
      <c r="D73" s="59" t="s">
        <v>65</v>
      </c>
      <c r="E73" s="56"/>
      <c r="F73" s="56"/>
      <c r="G73" s="62"/>
      <c r="H73" s="55">
        <f t="shared" si="0"/>
        <v>0</v>
      </c>
    </row>
    <row r="74" spans="1:8" s="57" customFormat="1">
      <c r="A74" s="58" t="s">
        <v>122</v>
      </c>
      <c r="B74" s="64" t="s">
        <v>204</v>
      </c>
      <c r="C74" s="68">
        <v>10</v>
      </c>
      <c r="D74" s="59" t="s">
        <v>65</v>
      </c>
      <c r="E74" s="60"/>
      <c r="F74" s="60"/>
      <c r="G74" s="63"/>
      <c r="H74" s="55">
        <f t="shared" si="0"/>
        <v>0</v>
      </c>
    </row>
    <row r="75" spans="1:8" s="57" customFormat="1">
      <c r="A75" s="58" t="s">
        <v>123</v>
      </c>
      <c r="B75" s="64" t="s">
        <v>205</v>
      </c>
      <c r="C75" s="68">
        <v>10</v>
      </c>
      <c r="D75" s="59" t="s">
        <v>65</v>
      </c>
      <c r="E75" s="60"/>
      <c r="F75" s="60"/>
      <c r="G75" s="63"/>
      <c r="H75" s="55">
        <f t="shared" si="0"/>
        <v>0</v>
      </c>
    </row>
    <row r="76" spans="1:8" s="57" customFormat="1">
      <c r="A76" s="58" t="s">
        <v>124</v>
      </c>
      <c r="B76" s="64" t="s">
        <v>206</v>
      </c>
      <c r="C76" s="68">
        <v>10</v>
      </c>
      <c r="D76" s="59" t="s">
        <v>65</v>
      </c>
      <c r="E76" s="60"/>
      <c r="F76" s="60"/>
      <c r="G76" s="63"/>
      <c r="H76" s="55">
        <f t="shared" ref="H76:H115" si="1">ROUND(ROUND(C76,2)*ROUND(G76,2),2)</f>
        <v>0</v>
      </c>
    </row>
    <row r="77" spans="1:8" s="57" customFormat="1">
      <c r="A77" s="58" t="s">
        <v>125</v>
      </c>
      <c r="B77" s="64" t="s">
        <v>207</v>
      </c>
      <c r="C77" s="68">
        <v>10</v>
      </c>
      <c r="D77" s="59" t="s">
        <v>65</v>
      </c>
      <c r="E77" s="60"/>
      <c r="F77" s="60"/>
      <c r="G77" s="63"/>
      <c r="H77" s="55">
        <f t="shared" si="1"/>
        <v>0</v>
      </c>
    </row>
    <row r="78" spans="1:8" s="57" customFormat="1">
      <c r="A78" s="58" t="s">
        <v>126</v>
      </c>
      <c r="B78" s="64" t="s">
        <v>208</v>
      </c>
      <c r="C78" s="68">
        <v>10</v>
      </c>
      <c r="D78" s="59" t="s">
        <v>65</v>
      </c>
      <c r="E78" s="60"/>
      <c r="F78" s="60"/>
      <c r="G78" s="63"/>
      <c r="H78" s="55">
        <f t="shared" si="1"/>
        <v>0</v>
      </c>
    </row>
    <row r="79" spans="1:8" s="57" customFormat="1">
      <c r="A79" s="58" t="s">
        <v>127</v>
      </c>
      <c r="B79" s="64" t="s">
        <v>209</v>
      </c>
      <c r="C79" s="68">
        <v>10</v>
      </c>
      <c r="D79" s="59" t="s">
        <v>65</v>
      </c>
      <c r="E79" s="60"/>
      <c r="F79" s="60"/>
      <c r="G79" s="63"/>
      <c r="H79" s="55">
        <f t="shared" si="1"/>
        <v>0</v>
      </c>
    </row>
    <row r="80" spans="1:8" s="57" customFormat="1">
      <c r="A80" s="58" t="s">
        <v>128</v>
      </c>
      <c r="B80" s="64" t="s">
        <v>210</v>
      </c>
      <c r="C80" s="68">
        <v>10</v>
      </c>
      <c r="D80" s="59" t="s">
        <v>65</v>
      </c>
      <c r="E80" s="60"/>
      <c r="F80" s="60"/>
      <c r="G80" s="63"/>
      <c r="H80" s="55">
        <f t="shared" si="1"/>
        <v>0</v>
      </c>
    </row>
    <row r="81" spans="1:8" s="57" customFormat="1">
      <c r="A81" s="58" t="s">
        <v>129</v>
      </c>
      <c r="B81" s="64" t="s">
        <v>211</v>
      </c>
      <c r="C81" s="68">
        <v>3</v>
      </c>
      <c r="D81" s="59" t="s">
        <v>65</v>
      </c>
      <c r="E81" s="60"/>
      <c r="F81" s="60"/>
      <c r="G81" s="63"/>
      <c r="H81" s="55">
        <f t="shared" si="1"/>
        <v>0</v>
      </c>
    </row>
    <row r="82" spans="1:8" s="57" customFormat="1">
      <c r="A82" s="58" t="s">
        <v>130</v>
      </c>
      <c r="B82" s="64" t="s">
        <v>212</v>
      </c>
      <c r="C82" s="68">
        <v>3</v>
      </c>
      <c r="D82" s="59" t="s">
        <v>65</v>
      </c>
      <c r="E82" s="60"/>
      <c r="F82" s="60"/>
      <c r="G82" s="63"/>
      <c r="H82" s="55">
        <f t="shared" si="1"/>
        <v>0</v>
      </c>
    </row>
    <row r="83" spans="1:8" s="57" customFormat="1">
      <c r="A83" s="58" t="s">
        <v>131</v>
      </c>
      <c r="B83" s="64" t="s">
        <v>213</v>
      </c>
      <c r="C83" s="68">
        <v>50</v>
      </c>
      <c r="D83" s="59" t="s">
        <v>65</v>
      </c>
      <c r="E83" s="60"/>
      <c r="F83" s="60"/>
      <c r="G83" s="63"/>
      <c r="H83" s="55">
        <f t="shared" si="1"/>
        <v>0</v>
      </c>
    </row>
    <row r="84" spans="1:8" s="57" customFormat="1">
      <c r="A84" s="58" t="s">
        <v>132</v>
      </c>
      <c r="B84" s="64" t="s">
        <v>214</v>
      </c>
      <c r="C84" s="68">
        <v>10</v>
      </c>
      <c r="D84" s="59" t="s">
        <v>65</v>
      </c>
      <c r="E84" s="60"/>
      <c r="F84" s="60"/>
      <c r="G84" s="63"/>
      <c r="H84" s="55">
        <f t="shared" si="1"/>
        <v>0</v>
      </c>
    </row>
    <row r="85" spans="1:8" s="57" customFormat="1">
      <c r="A85" s="58" t="s">
        <v>133</v>
      </c>
      <c r="B85" s="64" t="s">
        <v>215</v>
      </c>
      <c r="C85" s="68">
        <v>10</v>
      </c>
      <c r="D85" s="59" t="s">
        <v>65</v>
      </c>
      <c r="E85" s="60"/>
      <c r="F85" s="60"/>
      <c r="G85" s="63"/>
      <c r="H85" s="55">
        <f t="shared" si="1"/>
        <v>0</v>
      </c>
    </row>
    <row r="86" spans="1:8" s="57" customFormat="1">
      <c r="A86" s="58" t="s">
        <v>134</v>
      </c>
      <c r="B86" s="64" t="s">
        <v>216</v>
      </c>
      <c r="C86" s="68">
        <v>5</v>
      </c>
      <c r="D86" s="59" t="s">
        <v>65</v>
      </c>
      <c r="E86" s="60"/>
      <c r="F86" s="60"/>
      <c r="G86" s="63"/>
      <c r="H86" s="55">
        <f t="shared" si="1"/>
        <v>0</v>
      </c>
    </row>
    <row r="87" spans="1:8" s="57" customFormat="1" ht="30">
      <c r="A87" s="58" t="s">
        <v>135</v>
      </c>
      <c r="B87" s="64" t="s">
        <v>301</v>
      </c>
      <c r="C87" s="68">
        <v>100</v>
      </c>
      <c r="D87" s="59" t="s">
        <v>65</v>
      </c>
      <c r="E87" s="60"/>
      <c r="F87" s="60"/>
      <c r="G87" s="63"/>
      <c r="H87" s="55">
        <f t="shared" si="1"/>
        <v>0</v>
      </c>
    </row>
    <row r="88" spans="1:8" s="57" customFormat="1" ht="30">
      <c r="A88" s="58" t="s">
        <v>136</v>
      </c>
      <c r="B88" s="64" t="s">
        <v>302</v>
      </c>
      <c r="C88" s="65">
        <v>100</v>
      </c>
      <c r="D88" s="59" t="s">
        <v>65</v>
      </c>
      <c r="E88" s="60"/>
      <c r="F88" s="60"/>
      <c r="G88" s="63"/>
      <c r="H88" s="55">
        <f t="shared" si="1"/>
        <v>0</v>
      </c>
    </row>
    <row r="89" spans="1:8" s="57" customFormat="1">
      <c r="A89" s="58" t="s">
        <v>137</v>
      </c>
      <c r="B89" s="64" t="s">
        <v>217</v>
      </c>
      <c r="C89" s="65">
        <v>10</v>
      </c>
      <c r="D89" s="59" t="s">
        <v>65</v>
      </c>
      <c r="E89" s="60"/>
      <c r="F89" s="60"/>
      <c r="G89" s="63"/>
      <c r="H89" s="55">
        <f t="shared" si="1"/>
        <v>0</v>
      </c>
    </row>
    <row r="90" spans="1:8" s="57" customFormat="1">
      <c r="A90" s="58" t="s">
        <v>138</v>
      </c>
      <c r="B90" s="64" t="s">
        <v>218</v>
      </c>
      <c r="C90" s="68">
        <v>10</v>
      </c>
      <c r="D90" s="59" t="s">
        <v>65</v>
      </c>
      <c r="E90" s="60"/>
      <c r="F90" s="60"/>
      <c r="G90" s="63"/>
      <c r="H90" s="55">
        <f t="shared" si="1"/>
        <v>0</v>
      </c>
    </row>
    <row r="91" spans="1:8" s="57" customFormat="1">
      <c r="A91" s="58" t="s">
        <v>139</v>
      </c>
      <c r="B91" s="64" t="s">
        <v>219</v>
      </c>
      <c r="C91" s="68">
        <v>10</v>
      </c>
      <c r="D91" s="59" t="s">
        <v>65</v>
      </c>
      <c r="E91" s="60"/>
      <c r="F91" s="60"/>
      <c r="G91" s="63"/>
      <c r="H91" s="55">
        <f t="shared" si="1"/>
        <v>0</v>
      </c>
    </row>
    <row r="92" spans="1:8" s="57" customFormat="1">
      <c r="A92" s="58" t="s">
        <v>140</v>
      </c>
      <c r="B92" s="64" t="s">
        <v>220</v>
      </c>
      <c r="C92" s="68">
        <v>10</v>
      </c>
      <c r="D92" s="59" t="s">
        <v>65</v>
      </c>
      <c r="E92" s="60"/>
      <c r="F92" s="60"/>
      <c r="G92" s="63"/>
      <c r="H92" s="55">
        <f t="shared" si="1"/>
        <v>0</v>
      </c>
    </row>
    <row r="93" spans="1:8" s="57" customFormat="1">
      <c r="A93" s="58" t="s">
        <v>141</v>
      </c>
      <c r="B93" s="64" t="s">
        <v>221</v>
      </c>
      <c r="C93" s="68">
        <v>10</v>
      </c>
      <c r="D93" s="59" t="s">
        <v>65</v>
      </c>
      <c r="E93" s="60"/>
      <c r="F93" s="60"/>
      <c r="G93" s="63"/>
      <c r="H93" s="55">
        <f t="shared" si="1"/>
        <v>0</v>
      </c>
    </row>
    <row r="94" spans="1:8" s="57" customFormat="1">
      <c r="A94" s="58" t="s">
        <v>142</v>
      </c>
      <c r="B94" s="64" t="s">
        <v>222</v>
      </c>
      <c r="C94" s="68">
        <v>10</v>
      </c>
      <c r="D94" s="59" t="s">
        <v>65</v>
      </c>
      <c r="E94" s="60"/>
      <c r="F94" s="60"/>
      <c r="G94" s="63"/>
      <c r="H94" s="55">
        <f t="shared" si="1"/>
        <v>0</v>
      </c>
    </row>
    <row r="95" spans="1:8" s="57" customFormat="1">
      <c r="A95" s="58" t="s">
        <v>143</v>
      </c>
      <c r="B95" s="64" t="s">
        <v>223</v>
      </c>
      <c r="C95" s="68">
        <v>10</v>
      </c>
      <c r="D95" s="59" t="s">
        <v>65</v>
      </c>
      <c r="E95" s="60"/>
      <c r="F95" s="60"/>
      <c r="G95" s="63"/>
      <c r="H95" s="55">
        <f t="shared" si="1"/>
        <v>0</v>
      </c>
    </row>
    <row r="96" spans="1:8" s="57" customFormat="1">
      <c r="A96" s="58" t="s">
        <v>144</v>
      </c>
      <c r="B96" s="64" t="s">
        <v>224</v>
      </c>
      <c r="C96" s="68">
        <v>10</v>
      </c>
      <c r="D96" s="59" t="s">
        <v>65</v>
      </c>
      <c r="E96" s="60"/>
      <c r="F96" s="60"/>
      <c r="G96" s="63"/>
      <c r="H96" s="55">
        <f t="shared" si="1"/>
        <v>0</v>
      </c>
    </row>
    <row r="97" spans="1:8" s="57" customFormat="1">
      <c r="A97" s="58" t="s">
        <v>145</v>
      </c>
      <c r="B97" s="64" t="s">
        <v>225</v>
      </c>
      <c r="C97" s="68">
        <v>5</v>
      </c>
      <c r="D97" s="59" t="s">
        <v>65</v>
      </c>
      <c r="E97" s="60"/>
      <c r="F97" s="60"/>
      <c r="G97" s="63"/>
      <c r="H97" s="55">
        <f t="shared" si="1"/>
        <v>0</v>
      </c>
    </row>
    <row r="98" spans="1:8" s="57" customFormat="1">
      <c r="A98" s="58" t="s">
        <v>146</v>
      </c>
      <c r="B98" s="64" t="s">
        <v>226</v>
      </c>
      <c r="C98" s="68">
        <v>5</v>
      </c>
      <c r="D98" s="59" t="s">
        <v>65</v>
      </c>
      <c r="E98" s="60"/>
      <c r="F98" s="60"/>
      <c r="G98" s="63"/>
      <c r="H98" s="55">
        <f t="shared" si="1"/>
        <v>0</v>
      </c>
    </row>
    <row r="99" spans="1:8" s="57" customFormat="1">
      <c r="A99" s="58" t="s">
        <v>147</v>
      </c>
      <c r="B99" s="64" t="s">
        <v>227</v>
      </c>
      <c r="C99" s="68">
        <v>5</v>
      </c>
      <c r="D99" s="59" t="s">
        <v>65</v>
      </c>
      <c r="E99" s="60"/>
      <c r="F99" s="60"/>
      <c r="G99" s="63"/>
      <c r="H99" s="55">
        <f t="shared" si="1"/>
        <v>0</v>
      </c>
    </row>
    <row r="100" spans="1:8" s="57" customFormat="1">
      <c r="A100" s="58" t="s">
        <v>148</v>
      </c>
      <c r="B100" s="64" t="s">
        <v>228</v>
      </c>
      <c r="C100" s="68">
        <v>5</v>
      </c>
      <c r="D100" s="59" t="s">
        <v>65</v>
      </c>
      <c r="E100" s="60"/>
      <c r="F100" s="60"/>
      <c r="G100" s="63"/>
      <c r="H100" s="55">
        <f t="shared" si="1"/>
        <v>0</v>
      </c>
    </row>
    <row r="101" spans="1:8" s="57" customFormat="1">
      <c r="A101" s="58" t="s">
        <v>149</v>
      </c>
      <c r="B101" s="64" t="s">
        <v>229</v>
      </c>
      <c r="C101" s="68">
        <v>5</v>
      </c>
      <c r="D101" s="59" t="s">
        <v>65</v>
      </c>
      <c r="E101" s="60"/>
      <c r="F101" s="60"/>
      <c r="G101" s="63"/>
      <c r="H101" s="55">
        <f t="shared" si="1"/>
        <v>0</v>
      </c>
    </row>
    <row r="102" spans="1:8" s="57" customFormat="1">
      <c r="A102" s="58" t="s">
        <v>150</v>
      </c>
      <c r="B102" s="64" t="s">
        <v>230</v>
      </c>
      <c r="C102" s="68">
        <v>5</v>
      </c>
      <c r="D102" s="59" t="s">
        <v>65</v>
      </c>
      <c r="E102" s="60"/>
      <c r="F102" s="60"/>
      <c r="G102" s="63"/>
      <c r="H102" s="55">
        <f t="shared" si="1"/>
        <v>0</v>
      </c>
    </row>
    <row r="103" spans="1:8" s="57" customFormat="1">
      <c r="A103" s="58" t="s">
        <v>151</v>
      </c>
      <c r="B103" s="64" t="s">
        <v>231</v>
      </c>
      <c r="C103" s="68">
        <v>5</v>
      </c>
      <c r="D103" s="59" t="s">
        <v>65</v>
      </c>
      <c r="E103" s="60"/>
      <c r="F103" s="60"/>
      <c r="G103" s="63"/>
      <c r="H103" s="55">
        <f t="shared" si="1"/>
        <v>0</v>
      </c>
    </row>
    <row r="104" spans="1:8" s="57" customFormat="1">
      <c r="A104" s="58" t="s">
        <v>152</v>
      </c>
      <c r="B104" s="64" t="s">
        <v>232</v>
      </c>
      <c r="C104" s="68">
        <v>5</v>
      </c>
      <c r="D104" s="59" t="s">
        <v>65</v>
      </c>
      <c r="E104" s="60"/>
      <c r="F104" s="60"/>
      <c r="G104" s="63"/>
      <c r="H104" s="55">
        <f t="shared" si="1"/>
        <v>0</v>
      </c>
    </row>
    <row r="105" spans="1:8" s="57" customFormat="1">
      <c r="A105" s="58" t="s">
        <v>153</v>
      </c>
      <c r="B105" s="64" t="s">
        <v>233</v>
      </c>
      <c r="C105" s="68">
        <v>5</v>
      </c>
      <c r="D105" s="59" t="s">
        <v>65</v>
      </c>
      <c r="E105" s="60"/>
      <c r="F105" s="60"/>
      <c r="G105" s="63"/>
      <c r="H105" s="55">
        <f t="shared" si="1"/>
        <v>0</v>
      </c>
    </row>
    <row r="106" spans="1:8" s="57" customFormat="1">
      <c r="A106" s="58" t="s">
        <v>154</v>
      </c>
      <c r="B106" s="64" t="s">
        <v>234</v>
      </c>
      <c r="C106" s="68">
        <v>5</v>
      </c>
      <c r="D106" s="59" t="s">
        <v>65</v>
      </c>
      <c r="E106" s="60"/>
      <c r="F106" s="60"/>
      <c r="G106" s="63"/>
      <c r="H106" s="55">
        <f t="shared" si="1"/>
        <v>0</v>
      </c>
    </row>
    <row r="107" spans="1:8" s="57" customFormat="1">
      <c r="A107" s="58" t="s">
        <v>155</v>
      </c>
      <c r="B107" s="64" t="s">
        <v>235</v>
      </c>
      <c r="C107" s="68">
        <v>2</v>
      </c>
      <c r="D107" s="59" t="s">
        <v>65</v>
      </c>
      <c r="E107" s="60"/>
      <c r="F107" s="60"/>
      <c r="G107" s="63"/>
      <c r="H107" s="55">
        <f t="shared" si="1"/>
        <v>0</v>
      </c>
    </row>
    <row r="108" spans="1:8" s="57" customFormat="1" ht="35.25" customHeight="1">
      <c r="A108" s="58" t="s">
        <v>156</v>
      </c>
      <c r="B108" s="64" t="s">
        <v>279</v>
      </c>
      <c r="C108" s="68">
        <v>2</v>
      </c>
      <c r="D108" s="59" t="s">
        <v>65</v>
      </c>
      <c r="E108" s="60"/>
      <c r="F108" s="60"/>
      <c r="G108" s="63"/>
      <c r="H108" s="55">
        <f t="shared" si="1"/>
        <v>0</v>
      </c>
    </row>
    <row r="109" spans="1:8" s="57" customFormat="1">
      <c r="A109" s="58" t="s">
        <v>157</v>
      </c>
      <c r="B109" s="64" t="s">
        <v>236</v>
      </c>
      <c r="C109" s="68">
        <v>3</v>
      </c>
      <c r="D109" s="59" t="s">
        <v>65</v>
      </c>
      <c r="E109" s="60"/>
      <c r="F109" s="60"/>
      <c r="G109" s="63"/>
      <c r="H109" s="55">
        <f t="shared" si="1"/>
        <v>0</v>
      </c>
    </row>
    <row r="110" spans="1:8" s="57" customFormat="1">
      <c r="A110" s="58" t="s">
        <v>158</v>
      </c>
      <c r="B110" s="64" t="s">
        <v>237</v>
      </c>
      <c r="C110" s="68">
        <v>3</v>
      </c>
      <c r="D110" s="59" t="s">
        <v>65</v>
      </c>
      <c r="E110" s="60"/>
      <c r="F110" s="60"/>
      <c r="G110" s="63"/>
      <c r="H110" s="55">
        <f t="shared" si="1"/>
        <v>0</v>
      </c>
    </row>
    <row r="111" spans="1:8" s="57" customFormat="1">
      <c r="A111" s="58" t="s">
        <v>159</v>
      </c>
      <c r="B111" s="64" t="s">
        <v>238</v>
      </c>
      <c r="C111" s="68">
        <v>5</v>
      </c>
      <c r="D111" s="59" t="s">
        <v>65</v>
      </c>
      <c r="E111" s="60"/>
      <c r="F111" s="60"/>
      <c r="G111" s="63"/>
      <c r="H111" s="55">
        <f t="shared" si="1"/>
        <v>0</v>
      </c>
    </row>
    <row r="112" spans="1:8" ht="30">
      <c r="A112" s="60" t="s">
        <v>160</v>
      </c>
      <c r="B112" s="64" t="s">
        <v>239</v>
      </c>
      <c r="C112" s="68">
        <v>20</v>
      </c>
      <c r="D112" s="59" t="s">
        <v>65</v>
      </c>
      <c r="E112" s="60"/>
      <c r="F112" s="60"/>
      <c r="G112" s="63"/>
      <c r="H112" s="55">
        <f t="shared" si="1"/>
        <v>0</v>
      </c>
    </row>
    <row r="113" spans="1:8" s="57" customFormat="1" ht="15.75" customHeight="1">
      <c r="A113" s="60" t="s">
        <v>161</v>
      </c>
      <c r="B113" s="64" t="s">
        <v>280</v>
      </c>
      <c r="C113" s="68">
        <v>300</v>
      </c>
      <c r="D113" s="59" t="s">
        <v>65</v>
      </c>
      <c r="E113" s="60"/>
      <c r="F113" s="60"/>
      <c r="G113" s="63"/>
      <c r="H113" s="55">
        <f t="shared" si="1"/>
        <v>0</v>
      </c>
    </row>
    <row r="114" spans="1:8" s="57" customFormat="1">
      <c r="A114" s="74" t="s">
        <v>162</v>
      </c>
      <c r="B114" s="64" t="s">
        <v>322</v>
      </c>
      <c r="C114" s="68">
        <v>100</v>
      </c>
      <c r="D114" s="69" t="s">
        <v>240</v>
      </c>
      <c r="E114" s="60"/>
      <c r="F114" s="60"/>
      <c r="G114" s="63"/>
      <c r="H114" s="55">
        <f t="shared" si="1"/>
        <v>0</v>
      </c>
    </row>
    <row r="115" spans="1:8" s="57" customFormat="1">
      <c r="A115" s="74" t="s">
        <v>163</v>
      </c>
      <c r="B115" s="64" t="s">
        <v>323</v>
      </c>
      <c r="C115" s="68">
        <v>50</v>
      </c>
      <c r="D115" s="69" t="s">
        <v>240</v>
      </c>
      <c r="E115" s="60"/>
      <c r="F115" s="60"/>
      <c r="G115" s="63"/>
      <c r="H115" s="55">
        <f t="shared" si="1"/>
        <v>0</v>
      </c>
    </row>
    <row r="116" spans="1:8">
      <c r="B116" s="105" t="s">
        <v>59</v>
      </c>
      <c r="C116" s="105"/>
      <c r="D116" s="105"/>
      <c r="E116" s="105"/>
      <c r="F116" s="105"/>
      <c r="G116" s="105"/>
      <c r="H116" s="105"/>
    </row>
  </sheetData>
  <mergeCells count="3">
    <mergeCell ref="E2:F2"/>
    <mergeCell ref="G2:H2"/>
    <mergeCell ref="B116:H116"/>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J61"/>
  <sheetViews>
    <sheetView showGridLines="0" zoomScaleNormal="100" zoomScaleSheetLayoutView="110" zoomScalePageLayoutView="85" workbookViewId="0">
      <selection activeCell="C4" sqref="C4"/>
    </sheetView>
  </sheetViews>
  <sheetFormatPr defaultColWidth="9.140625" defaultRowHeight="15"/>
  <cols>
    <col min="1" max="1" width="5.28515625" style="44" customWidth="1"/>
    <col min="2" max="2" width="70.28515625" style="44" customWidth="1"/>
    <col min="3" max="3" width="9.7109375" style="17" customWidth="1"/>
    <col min="4" max="4" width="10.7109375" style="45" customWidth="1"/>
    <col min="5" max="5" width="22.28515625" style="44" customWidth="1"/>
    <col min="6" max="6" width="21.85546875" style="44" customWidth="1"/>
    <col min="7" max="7" width="18.28515625" style="44" customWidth="1"/>
    <col min="8" max="8" width="23" style="44" customWidth="1"/>
    <col min="9" max="10" width="14.28515625" style="44" customWidth="1"/>
    <col min="11" max="16384" width="9.140625" style="44"/>
  </cols>
  <sheetData>
    <row r="1" spans="1:10">
      <c r="B1" s="15" t="str">
        <f>'Formularz oferty'!D4</f>
        <v>DFP.271.170.2024.ADB</v>
      </c>
      <c r="C1" s="44"/>
      <c r="H1" s="16" t="s">
        <v>269</v>
      </c>
      <c r="I1" s="16"/>
      <c r="J1" s="16"/>
    </row>
    <row r="2" spans="1:10">
      <c r="E2" s="92"/>
      <c r="F2" s="92"/>
      <c r="G2" s="104" t="s">
        <v>31</v>
      </c>
      <c r="H2" s="104"/>
    </row>
    <row r="4" spans="1:10">
      <c r="B4" s="5" t="s">
        <v>6</v>
      </c>
      <c r="C4" s="43">
        <v>2</v>
      </c>
      <c r="D4" s="18"/>
      <c r="E4" s="19" t="s">
        <v>8</v>
      </c>
      <c r="F4" s="4"/>
      <c r="G4" s="42"/>
      <c r="H4" s="42"/>
    </row>
    <row r="5" spans="1:10">
      <c r="B5" s="5"/>
      <c r="C5" s="20"/>
      <c r="D5" s="18"/>
      <c r="E5" s="19"/>
      <c r="F5" s="4"/>
      <c r="G5" s="42"/>
      <c r="H5" s="42"/>
    </row>
    <row r="6" spans="1:10">
      <c r="A6" s="5"/>
      <c r="C6" s="20"/>
      <c r="D6" s="18"/>
      <c r="E6" s="42"/>
      <c r="F6" s="42"/>
      <c r="G6" s="42"/>
      <c r="H6" s="42"/>
    </row>
    <row r="7" spans="1:10">
      <c r="A7" s="21"/>
      <c r="B7" s="21"/>
      <c r="C7" s="22"/>
      <c r="D7" s="23"/>
      <c r="E7" s="24" t="s">
        <v>60</v>
      </c>
      <c r="F7" s="46">
        <f>SUM(H10:H59)</f>
        <v>0</v>
      </c>
      <c r="G7" s="25"/>
      <c r="H7" s="25"/>
    </row>
    <row r="8" spans="1:10" ht="12.75" customHeight="1">
      <c r="A8" s="25"/>
      <c r="B8" s="21"/>
      <c r="C8" s="26"/>
      <c r="D8" s="27"/>
      <c r="E8" s="25"/>
      <c r="F8" s="25"/>
      <c r="G8" s="25"/>
      <c r="H8" s="25"/>
    </row>
    <row r="9" spans="1:10" s="28" customFormat="1" ht="30">
      <c r="A9" s="50" t="s">
        <v>17</v>
      </c>
      <c r="B9" s="50" t="s">
        <v>29</v>
      </c>
      <c r="C9" s="51" t="s">
        <v>18</v>
      </c>
      <c r="D9" s="52" t="s">
        <v>44</v>
      </c>
      <c r="E9" s="50" t="s">
        <v>43</v>
      </c>
      <c r="F9" s="50" t="s">
        <v>30</v>
      </c>
      <c r="G9" s="50" t="s">
        <v>61</v>
      </c>
      <c r="H9" s="50" t="s">
        <v>62</v>
      </c>
    </row>
    <row r="10" spans="1:10" s="28" customFormat="1">
      <c r="A10" s="73" t="s">
        <v>32</v>
      </c>
      <c r="B10" s="64" t="s">
        <v>324</v>
      </c>
      <c r="C10" s="68">
        <v>30</v>
      </c>
      <c r="D10" s="59" t="s">
        <v>65</v>
      </c>
      <c r="E10" s="54"/>
      <c r="F10" s="54"/>
      <c r="G10" s="61"/>
      <c r="H10" s="55">
        <f>ROUND(ROUND(C10,2)*ROUND(G10,2),2)</f>
        <v>0</v>
      </c>
    </row>
    <row r="11" spans="1:10">
      <c r="A11" s="53" t="s">
        <v>33</v>
      </c>
      <c r="B11" s="64" t="s">
        <v>241</v>
      </c>
      <c r="C11" s="68">
        <v>30</v>
      </c>
      <c r="D11" s="59" t="s">
        <v>65</v>
      </c>
      <c r="E11" s="56"/>
      <c r="F11" s="56"/>
      <c r="G11" s="62"/>
      <c r="H11" s="55">
        <f t="shared" ref="H11:H59" si="0">ROUND(ROUND(C11,2)*ROUND(G11,2),2)</f>
        <v>0</v>
      </c>
    </row>
    <row r="12" spans="1:10">
      <c r="A12" s="53" t="s">
        <v>34</v>
      </c>
      <c r="B12" s="64" t="s">
        <v>281</v>
      </c>
      <c r="C12" s="68">
        <v>50</v>
      </c>
      <c r="D12" s="59" t="s">
        <v>65</v>
      </c>
      <c r="E12" s="56"/>
      <c r="F12" s="56"/>
      <c r="G12" s="62"/>
      <c r="H12" s="55">
        <f t="shared" si="0"/>
        <v>0</v>
      </c>
    </row>
    <row r="13" spans="1:10">
      <c r="A13" s="53" t="s">
        <v>35</v>
      </c>
      <c r="B13" s="64" t="s">
        <v>282</v>
      </c>
      <c r="C13" s="68">
        <v>50</v>
      </c>
      <c r="D13" s="59" t="s">
        <v>65</v>
      </c>
      <c r="E13" s="56"/>
      <c r="F13" s="56"/>
      <c r="G13" s="62"/>
      <c r="H13" s="55">
        <f t="shared" si="0"/>
        <v>0</v>
      </c>
    </row>
    <row r="14" spans="1:10">
      <c r="A14" s="53" t="s">
        <v>36</v>
      </c>
      <c r="B14" s="64" t="s">
        <v>283</v>
      </c>
      <c r="C14" s="68">
        <v>50</v>
      </c>
      <c r="D14" s="59" t="s">
        <v>65</v>
      </c>
      <c r="E14" s="56"/>
      <c r="F14" s="56"/>
      <c r="G14" s="62"/>
      <c r="H14" s="55">
        <f t="shared" si="0"/>
        <v>0</v>
      </c>
    </row>
    <row r="15" spans="1:10">
      <c r="A15" s="53" t="s">
        <v>37</v>
      </c>
      <c r="B15" s="64" t="s">
        <v>242</v>
      </c>
      <c r="C15" s="68">
        <v>50</v>
      </c>
      <c r="D15" s="59" t="s">
        <v>65</v>
      </c>
      <c r="E15" s="56"/>
      <c r="F15" s="56"/>
      <c r="G15" s="62"/>
      <c r="H15" s="55">
        <f t="shared" si="0"/>
        <v>0</v>
      </c>
    </row>
    <row r="16" spans="1:10">
      <c r="A16" s="53" t="s">
        <v>38</v>
      </c>
      <c r="B16" s="64" t="s">
        <v>243</v>
      </c>
      <c r="C16" s="68">
        <v>20</v>
      </c>
      <c r="D16" s="59" t="s">
        <v>65</v>
      </c>
      <c r="E16" s="56"/>
      <c r="F16" s="56"/>
      <c r="G16" s="62"/>
      <c r="H16" s="55">
        <f t="shared" si="0"/>
        <v>0</v>
      </c>
    </row>
    <row r="17" spans="1:8">
      <c r="A17" s="53" t="s">
        <v>39</v>
      </c>
      <c r="B17" s="64" t="s">
        <v>244</v>
      </c>
      <c r="C17" s="68">
        <v>20</v>
      </c>
      <c r="D17" s="59" t="s">
        <v>65</v>
      </c>
      <c r="E17" s="56"/>
      <c r="F17" s="56"/>
      <c r="G17" s="62"/>
      <c r="H17" s="55">
        <f t="shared" si="0"/>
        <v>0</v>
      </c>
    </row>
    <row r="18" spans="1:8">
      <c r="A18" s="53" t="s">
        <v>67</v>
      </c>
      <c r="B18" s="64" t="s">
        <v>245</v>
      </c>
      <c r="C18" s="68">
        <v>20</v>
      </c>
      <c r="D18" s="59" t="s">
        <v>65</v>
      </c>
      <c r="E18" s="56"/>
      <c r="F18" s="56"/>
      <c r="G18" s="62"/>
      <c r="H18" s="55">
        <f t="shared" si="0"/>
        <v>0</v>
      </c>
    </row>
    <row r="19" spans="1:8">
      <c r="A19" s="53" t="s">
        <v>41</v>
      </c>
      <c r="B19" s="64" t="s">
        <v>246</v>
      </c>
      <c r="C19" s="68">
        <v>20</v>
      </c>
      <c r="D19" s="59" t="s">
        <v>65</v>
      </c>
      <c r="E19" s="56"/>
      <c r="F19" s="56"/>
      <c r="G19" s="62"/>
      <c r="H19" s="55">
        <f t="shared" si="0"/>
        <v>0</v>
      </c>
    </row>
    <row r="20" spans="1:8" ht="166.5" customHeight="1">
      <c r="A20" s="53" t="s">
        <v>42</v>
      </c>
      <c r="B20" s="64" t="s">
        <v>291</v>
      </c>
      <c r="C20" s="68">
        <v>3</v>
      </c>
      <c r="D20" s="59" t="s">
        <v>65</v>
      </c>
      <c r="E20" s="56"/>
      <c r="F20" s="56"/>
      <c r="G20" s="62"/>
      <c r="H20" s="55">
        <f t="shared" si="0"/>
        <v>0</v>
      </c>
    </row>
    <row r="21" spans="1:8">
      <c r="A21" s="53" t="s">
        <v>45</v>
      </c>
      <c r="B21" s="64" t="s">
        <v>247</v>
      </c>
      <c r="C21" s="68">
        <v>10</v>
      </c>
      <c r="D21" s="59" t="s">
        <v>65</v>
      </c>
      <c r="E21" s="56"/>
      <c r="F21" s="56"/>
      <c r="G21" s="62"/>
      <c r="H21" s="55">
        <f t="shared" si="0"/>
        <v>0</v>
      </c>
    </row>
    <row r="22" spans="1:8">
      <c r="A22" s="53" t="s">
        <v>70</v>
      </c>
      <c r="B22" s="64" t="s">
        <v>248</v>
      </c>
      <c r="C22" s="68">
        <v>10</v>
      </c>
      <c r="D22" s="59" t="s">
        <v>65</v>
      </c>
      <c r="E22" s="56"/>
      <c r="F22" s="56"/>
      <c r="G22" s="62"/>
      <c r="H22" s="55">
        <f t="shared" si="0"/>
        <v>0</v>
      </c>
    </row>
    <row r="23" spans="1:8" ht="30">
      <c r="A23" s="73" t="s">
        <v>71</v>
      </c>
      <c r="B23" s="64" t="s">
        <v>325</v>
      </c>
      <c r="C23" s="68">
        <v>500</v>
      </c>
      <c r="D23" s="59" t="s">
        <v>65</v>
      </c>
      <c r="E23" s="56"/>
      <c r="F23" s="56"/>
      <c r="G23" s="62"/>
      <c r="H23" s="55">
        <f t="shared" si="0"/>
        <v>0</v>
      </c>
    </row>
    <row r="24" spans="1:8" ht="30">
      <c r="A24" s="53" t="s">
        <v>72</v>
      </c>
      <c r="B24" s="64" t="s">
        <v>249</v>
      </c>
      <c r="C24" s="68">
        <v>500</v>
      </c>
      <c r="D24" s="59" t="s">
        <v>65</v>
      </c>
      <c r="E24" s="56"/>
      <c r="F24" s="56"/>
      <c r="G24" s="62"/>
      <c r="H24" s="55">
        <f t="shared" si="0"/>
        <v>0</v>
      </c>
    </row>
    <row r="25" spans="1:8" ht="30">
      <c r="A25" s="53" t="s">
        <v>73</v>
      </c>
      <c r="B25" s="64" t="s">
        <v>284</v>
      </c>
      <c r="C25" s="68">
        <v>300</v>
      </c>
      <c r="D25" s="59" t="s">
        <v>65</v>
      </c>
      <c r="E25" s="56"/>
      <c r="F25" s="56"/>
      <c r="G25" s="62"/>
      <c r="H25" s="55">
        <f t="shared" si="0"/>
        <v>0</v>
      </c>
    </row>
    <row r="26" spans="1:8" ht="30">
      <c r="A26" s="53" t="s">
        <v>74</v>
      </c>
      <c r="B26" s="64" t="s">
        <v>250</v>
      </c>
      <c r="C26" s="68">
        <v>10</v>
      </c>
      <c r="D26" s="59" t="s">
        <v>65</v>
      </c>
      <c r="E26" s="56"/>
      <c r="F26" s="56"/>
      <c r="G26" s="62"/>
      <c r="H26" s="55">
        <f t="shared" si="0"/>
        <v>0</v>
      </c>
    </row>
    <row r="27" spans="1:8" ht="30">
      <c r="A27" s="53" t="s">
        <v>75</v>
      </c>
      <c r="B27" s="64" t="s">
        <v>251</v>
      </c>
      <c r="C27" s="68">
        <v>10</v>
      </c>
      <c r="D27" s="59" t="s">
        <v>65</v>
      </c>
      <c r="E27" s="56"/>
      <c r="F27" s="56"/>
      <c r="G27" s="62"/>
      <c r="H27" s="55">
        <f t="shared" si="0"/>
        <v>0</v>
      </c>
    </row>
    <row r="28" spans="1:8">
      <c r="A28" s="53" t="s">
        <v>76</v>
      </c>
      <c r="B28" s="64" t="s">
        <v>252</v>
      </c>
      <c r="C28" s="68">
        <v>20</v>
      </c>
      <c r="D28" s="59" t="s">
        <v>65</v>
      </c>
      <c r="E28" s="56"/>
      <c r="F28" s="56"/>
      <c r="G28" s="62"/>
      <c r="H28" s="55">
        <f t="shared" si="0"/>
        <v>0</v>
      </c>
    </row>
    <row r="29" spans="1:8" ht="30">
      <c r="A29" s="53" t="s">
        <v>77</v>
      </c>
      <c r="B29" s="64" t="s">
        <v>253</v>
      </c>
      <c r="C29" s="59">
        <v>100</v>
      </c>
      <c r="D29" s="59" t="s">
        <v>65</v>
      </c>
      <c r="E29" s="56"/>
      <c r="F29" s="56"/>
      <c r="G29" s="62"/>
      <c r="H29" s="55">
        <f t="shared" si="0"/>
        <v>0</v>
      </c>
    </row>
    <row r="30" spans="1:8" ht="30">
      <c r="A30" s="53" t="s">
        <v>78</v>
      </c>
      <c r="B30" s="64" t="s">
        <v>254</v>
      </c>
      <c r="C30" s="68">
        <v>20</v>
      </c>
      <c r="D30" s="59" t="s">
        <v>65</v>
      </c>
      <c r="E30" s="56"/>
      <c r="F30" s="56"/>
      <c r="G30" s="62"/>
      <c r="H30" s="55">
        <f t="shared" si="0"/>
        <v>0</v>
      </c>
    </row>
    <row r="31" spans="1:8">
      <c r="A31" s="53" t="s">
        <v>79</v>
      </c>
      <c r="B31" s="64" t="s">
        <v>256</v>
      </c>
      <c r="C31" s="68">
        <v>20</v>
      </c>
      <c r="D31" s="59" t="s">
        <v>65</v>
      </c>
      <c r="E31" s="56"/>
      <c r="F31" s="56"/>
      <c r="G31" s="62"/>
      <c r="H31" s="55">
        <f t="shared" si="0"/>
        <v>0</v>
      </c>
    </row>
    <row r="32" spans="1:8">
      <c r="A32" s="53" t="s">
        <v>80</v>
      </c>
      <c r="B32" s="64" t="s">
        <v>257</v>
      </c>
      <c r="C32" s="68">
        <v>20</v>
      </c>
      <c r="D32" s="59" t="s">
        <v>65</v>
      </c>
      <c r="E32" s="56"/>
      <c r="F32" s="56"/>
      <c r="G32" s="62"/>
      <c r="H32" s="55">
        <f t="shared" si="0"/>
        <v>0</v>
      </c>
    </row>
    <row r="33" spans="1:8">
      <c r="A33" s="53" t="s">
        <v>81</v>
      </c>
      <c r="B33" s="64" t="s">
        <v>258</v>
      </c>
      <c r="C33" s="68">
        <v>20</v>
      </c>
      <c r="D33" s="59" t="s">
        <v>65</v>
      </c>
      <c r="E33" s="56"/>
      <c r="F33" s="56"/>
      <c r="G33" s="62"/>
      <c r="H33" s="55">
        <f t="shared" si="0"/>
        <v>0</v>
      </c>
    </row>
    <row r="34" spans="1:8">
      <c r="A34" s="53" t="s">
        <v>82</v>
      </c>
      <c r="B34" s="64" t="s">
        <v>259</v>
      </c>
      <c r="C34" s="68">
        <v>20</v>
      </c>
      <c r="D34" s="59" t="s">
        <v>65</v>
      </c>
      <c r="E34" s="56"/>
      <c r="F34" s="56"/>
      <c r="G34" s="62"/>
      <c r="H34" s="55">
        <f t="shared" si="0"/>
        <v>0</v>
      </c>
    </row>
    <row r="35" spans="1:8">
      <c r="A35" s="53" t="s">
        <v>83</v>
      </c>
      <c r="B35" s="64" t="s">
        <v>260</v>
      </c>
      <c r="C35" s="68">
        <v>20</v>
      </c>
      <c r="D35" s="59" t="s">
        <v>65</v>
      </c>
      <c r="E35" s="56"/>
      <c r="F35" s="56"/>
      <c r="G35" s="62"/>
      <c r="H35" s="55">
        <f t="shared" si="0"/>
        <v>0</v>
      </c>
    </row>
    <row r="36" spans="1:8">
      <c r="A36" s="53" t="s">
        <v>84</v>
      </c>
      <c r="B36" s="64" t="s">
        <v>261</v>
      </c>
      <c r="C36" s="68">
        <v>20</v>
      </c>
      <c r="D36" s="59" t="s">
        <v>65</v>
      </c>
      <c r="E36" s="56"/>
      <c r="F36" s="56"/>
      <c r="G36" s="62"/>
      <c r="H36" s="55">
        <f t="shared" si="0"/>
        <v>0</v>
      </c>
    </row>
    <row r="37" spans="1:8">
      <c r="A37" s="53" t="s">
        <v>85</v>
      </c>
      <c r="B37" s="64" t="s">
        <v>285</v>
      </c>
      <c r="C37" s="68">
        <v>10</v>
      </c>
      <c r="D37" s="59" t="s">
        <v>65</v>
      </c>
      <c r="E37" s="56"/>
      <c r="F37" s="56"/>
      <c r="G37" s="62"/>
      <c r="H37" s="55">
        <f t="shared" si="0"/>
        <v>0</v>
      </c>
    </row>
    <row r="38" spans="1:8">
      <c r="A38" s="53" t="s">
        <v>86</v>
      </c>
      <c r="B38" s="64" t="s">
        <v>262</v>
      </c>
      <c r="C38" s="68">
        <v>5</v>
      </c>
      <c r="D38" s="59" t="s">
        <v>65</v>
      </c>
      <c r="E38" s="56"/>
      <c r="F38" s="56"/>
      <c r="G38" s="62"/>
      <c r="H38" s="55">
        <f t="shared" si="0"/>
        <v>0</v>
      </c>
    </row>
    <row r="39" spans="1:8" ht="30">
      <c r="A39" s="53" t="s">
        <v>87</v>
      </c>
      <c r="B39" s="64" t="s">
        <v>303</v>
      </c>
      <c r="C39" s="68">
        <v>30</v>
      </c>
      <c r="D39" s="59" t="s">
        <v>65</v>
      </c>
      <c r="E39" s="56"/>
      <c r="F39" s="56"/>
      <c r="G39" s="62"/>
      <c r="H39" s="55">
        <f t="shared" si="0"/>
        <v>0</v>
      </c>
    </row>
    <row r="40" spans="1:8" ht="45">
      <c r="A40" s="53" t="s">
        <v>88</v>
      </c>
      <c r="B40" s="64" t="s">
        <v>304</v>
      </c>
      <c r="C40" s="65">
        <v>30</v>
      </c>
      <c r="D40" s="59" t="s">
        <v>65</v>
      </c>
      <c r="E40" s="56"/>
      <c r="F40" s="56"/>
      <c r="G40" s="62"/>
      <c r="H40" s="55">
        <f t="shared" si="0"/>
        <v>0</v>
      </c>
    </row>
    <row r="41" spans="1:8">
      <c r="A41" s="53" t="s">
        <v>89</v>
      </c>
      <c r="B41" s="64" t="s">
        <v>286</v>
      </c>
      <c r="C41" s="65">
        <v>50</v>
      </c>
      <c r="D41" s="59" t="s">
        <v>65</v>
      </c>
      <c r="E41" s="56"/>
      <c r="F41" s="56"/>
      <c r="G41" s="62"/>
      <c r="H41" s="55">
        <f t="shared" si="0"/>
        <v>0</v>
      </c>
    </row>
    <row r="42" spans="1:8">
      <c r="A42" s="53" t="s">
        <v>90</v>
      </c>
      <c r="B42" s="64" t="s">
        <v>287</v>
      </c>
      <c r="C42" s="65">
        <v>50</v>
      </c>
      <c r="D42" s="59" t="s">
        <v>65</v>
      </c>
      <c r="E42" s="56"/>
      <c r="F42" s="56"/>
      <c r="G42" s="62"/>
      <c r="H42" s="55">
        <f t="shared" si="0"/>
        <v>0</v>
      </c>
    </row>
    <row r="43" spans="1:8" ht="45">
      <c r="A43" s="53" t="s">
        <v>91</v>
      </c>
      <c r="B43" s="64" t="s">
        <v>305</v>
      </c>
      <c r="C43" s="65">
        <v>30</v>
      </c>
      <c r="D43" s="59" t="s">
        <v>65</v>
      </c>
      <c r="E43" s="56"/>
      <c r="F43" s="56"/>
      <c r="G43" s="62"/>
      <c r="H43" s="55">
        <f t="shared" si="0"/>
        <v>0</v>
      </c>
    </row>
    <row r="44" spans="1:8" ht="45">
      <c r="A44" s="53" t="s">
        <v>92</v>
      </c>
      <c r="B44" s="64" t="s">
        <v>306</v>
      </c>
      <c r="C44" s="59">
        <v>100</v>
      </c>
      <c r="D44" s="59" t="s">
        <v>65</v>
      </c>
      <c r="E44" s="56"/>
      <c r="F44" s="56"/>
      <c r="G44" s="62"/>
      <c r="H44" s="55">
        <f t="shared" si="0"/>
        <v>0</v>
      </c>
    </row>
    <row r="45" spans="1:8" ht="45">
      <c r="A45" s="53" t="s">
        <v>93</v>
      </c>
      <c r="B45" s="64" t="s">
        <v>307</v>
      </c>
      <c r="C45" s="59">
        <v>50</v>
      </c>
      <c r="D45" s="59" t="s">
        <v>65</v>
      </c>
      <c r="E45" s="56"/>
      <c r="F45" s="56"/>
      <c r="G45" s="62"/>
      <c r="H45" s="55">
        <f t="shared" si="0"/>
        <v>0</v>
      </c>
    </row>
    <row r="46" spans="1:8" ht="45">
      <c r="A46" s="53" t="s">
        <v>94</v>
      </c>
      <c r="B46" s="64" t="s">
        <v>308</v>
      </c>
      <c r="C46" s="65">
        <v>100</v>
      </c>
      <c r="D46" s="59" t="s">
        <v>65</v>
      </c>
      <c r="E46" s="56"/>
      <c r="F46" s="56"/>
      <c r="G46" s="62"/>
      <c r="H46" s="55">
        <f t="shared" si="0"/>
        <v>0</v>
      </c>
    </row>
    <row r="47" spans="1:8" ht="45">
      <c r="A47" s="53" t="s">
        <v>95</v>
      </c>
      <c r="B47" s="64" t="s">
        <v>309</v>
      </c>
      <c r="C47" s="65">
        <v>30</v>
      </c>
      <c r="D47" s="59" t="s">
        <v>65</v>
      </c>
      <c r="E47" s="56"/>
      <c r="F47" s="56"/>
      <c r="G47" s="62"/>
      <c r="H47" s="55">
        <f t="shared" si="0"/>
        <v>0</v>
      </c>
    </row>
    <row r="48" spans="1:8" ht="30">
      <c r="A48" s="53" t="s">
        <v>96</v>
      </c>
      <c r="B48" s="64" t="s">
        <v>310</v>
      </c>
      <c r="C48" s="65">
        <v>30</v>
      </c>
      <c r="D48" s="59" t="s">
        <v>65</v>
      </c>
      <c r="E48" s="56"/>
      <c r="F48" s="56"/>
      <c r="G48" s="62"/>
      <c r="H48" s="55">
        <f t="shared" si="0"/>
        <v>0</v>
      </c>
    </row>
    <row r="49" spans="1:8" ht="30">
      <c r="A49" s="53" t="s">
        <v>97</v>
      </c>
      <c r="B49" s="70" t="s">
        <v>311</v>
      </c>
      <c r="C49" s="59">
        <v>20</v>
      </c>
      <c r="D49" s="59" t="s">
        <v>65</v>
      </c>
      <c r="E49" s="56"/>
      <c r="F49" s="56"/>
      <c r="G49" s="62"/>
      <c r="H49" s="55">
        <f t="shared" si="0"/>
        <v>0</v>
      </c>
    </row>
    <row r="50" spans="1:8">
      <c r="A50" s="73" t="s">
        <v>98</v>
      </c>
      <c r="B50" s="71" t="s">
        <v>326</v>
      </c>
      <c r="C50" s="59">
        <v>200</v>
      </c>
      <c r="D50" s="59" t="s">
        <v>65</v>
      </c>
      <c r="E50" s="56"/>
      <c r="F50" s="56"/>
      <c r="G50" s="62"/>
      <c r="H50" s="55">
        <f t="shared" si="0"/>
        <v>0</v>
      </c>
    </row>
    <row r="51" spans="1:8">
      <c r="A51" s="53" t="s">
        <v>99</v>
      </c>
      <c r="B51" s="70" t="s">
        <v>263</v>
      </c>
      <c r="C51" s="59">
        <v>150</v>
      </c>
      <c r="D51" s="59" t="s">
        <v>65</v>
      </c>
      <c r="E51" s="56"/>
      <c r="F51" s="56"/>
      <c r="G51" s="62"/>
      <c r="H51" s="55">
        <f t="shared" si="0"/>
        <v>0</v>
      </c>
    </row>
    <row r="52" spans="1:8">
      <c r="A52" s="53" t="s">
        <v>100</v>
      </c>
      <c r="B52" s="70" t="s">
        <v>288</v>
      </c>
      <c r="C52" s="59">
        <v>100</v>
      </c>
      <c r="D52" s="59" t="s">
        <v>65</v>
      </c>
      <c r="E52" s="56"/>
      <c r="F52" s="56"/>
      <c r="G52" s="62"/>
      <c r="H52" s="55">
        <f t="shared" si="0"/>
        <v>0</v>
      </c>
    </row>
    <row r="53" spans="1:8">
      <c r="A53" s="53" t="s">
        <v>101</v>
      </c>
      <c r="B53" s="71" t="s">
        <v>264</v>
      </c>
      <c r="C53" s="59">
        <v>15</v>
      </c>
      <c r="D53" s="59" t="s">
        <v>65</v>
      </c>
      <c r="E53" s="56"/>
      <c r="F53" s="56"/>
      <c r="G53" s="62"/>
      <c r="H53" s="55">
        <f t="shared" si="0"/>
        <v>0</v>
      </c>
    </row>
    <row r="54" spans="1:8">
      <c r="A54" s="53" t="s">
        <v>102</v>
      </c>
      <c r="B54" s="70" t="s">
        <v>265</v>
      </c>
      <c r="C54" s="59">
        <v>5</v>
      </c>
      <c r="D54" s="59" t="s">
        <v>65</v>
      </c>
      <c r="E54" s="56"/>
      <c r="F54" s="56"/>
      <c r="G54" s="62"/>
      <c r="H54" s="55">
        <f t="shared" si="0"/>
        <v>0</v>
      </c>
    </row>
    <row r="55" spans="1:8" ht="141" customHeight="1">
      <c r="A55" s="53" t="s">
        <v>103</v>
      </c>
      <c r="B55" s="72" t="s">
        <v>266</v>
      </c>
      <c r="C55" s="59">
        <v>30000</v>
      </c>
      <c r="D55" s="66" t="s">
        <v>168</v>
      </c>
      <c r="E55" s="56"/>
      <c r="F55" s="56"/>
      <c r="G55" s="62"/>
      <c r="H55" s="55">
        <f t="shared" si="0"/>
        <v>0</v>
      </c>
    </row>
    <row r="56" spans="1:8" ht="112.5" customHeight="1">
      <c r="A56" s="53" t="s">
        <v>104</v>
      </c>
      <c r="B56" s="72" t="s">
        <v>267</v>
      </c>
      <c r="C56" s="59">
        <v>40</v>
      </c>
      <c r="D56" s="59" t="s">
        <v>65</v>
      </c>
      <c r="E56" s="56"/>
      <c r="F56" s="56"/>
      <c r="G56" s="62"/>
      <c r="H56" s="55">
        <f t="shared" si="0"/>
        <v>0</v>
      </c>
    </row>
    <row r="57" spans="1:8" ht="146.25" customHeight="1">
      <c r="A57" s="53" t="s">
        <v>105</v>
      </c>
      <c r="B57" s="72" t="s">
        <v>312</v>
      </c>
      <c r="C57" s="59">
        <v>40</v>
      </c>
      <c r="D57" s="59" t="s">
        <v>65</v>
      </c>
      <c r="E57" s="56"/>
      <c r="F57" s="56"/>
      <c r="G57" s="62"/>
      <c r="H57" s="55">
        <f t="shared" si="0"/>
        <v>0</v>
      </c>
    </row>
    <row r="58" spans="1:8" ht="173.25" customHeight="1">
      <c r="A58" s="53" t="s">
        <v>106</v>
      </c>
      <c r="B58" s="72" t="s">
        <v>289</v>
      </c>
      <c r="C58" s="59">
        <v>2000</v>
      </c>
      <c r="D58" s="59" t="s">
        <v>65</v>
      </c>
      <c r="E58" s="56"/>
      <c r="F58" s="56"/>
      <c r="G58" s="62"/>
      <c r="H58" s="55">
        <f t="shared" si="0"/>
        <v>0</v>
      </c>
    </row>
    <row r="59" spans="1:8" ht="180">
      <c r="A59" s="53" t="s">
        <v>107</v>
      </c>
      <c r="B59" s="72" t="s">
        <v>313</v>
      </c>
      <c r="C59" s="59">
        <v>500</v>
      </c>
      <c r="D59" s="59" t="s">
        <v>65</v>
      </c>
      <c r="E59" s="56"/>
      <c r="F59" s="56"/>
      <c r="G59" s="62"/>
      <c r="H59" s="55">
        <f t="shared" si="0"/>
        <v>0</v>
      </c>
    </row>
    <row r="61" spans="1:8">
      <c r="B61" s="105" t="s">
        <v>59</v>
      </c>
      <c r="C61" s="105"/>
      <c r="D61" s="105"/>
      <c r="E61" s="105"/>
      <c r="F61" s="105"/>
      <c r="G61" s="105"/>
      <c r="H61" s="105"/>
    </row>
  </sheetData>
  <mergeCells count="3">
    <mergeCell ref="E2:F2"/>
    <mergeCell ref="G2:H2"/>
    <mergeCell ref="B61:H61"/>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vt:i4>
      </vt:variant>
      <vt:variant>
        <vt:lpstr>Zakresy nazwane</vt:lpstr>
      </vt:variant>
      <vt:variant>
        <vt:i4>3</vt:i4>
      </vt:variant>
    </vt:vector>
  </HeadingPairs>
  <TitlesOfParts>
    <vt:vector size="6" baseType="lpstr">
      <vt:lpstr>Formularz oferty</vt:lpstr>
      <vt:lpstr>część (1)</vt:lpstr>
      <vt:lpstr>część (2)</vt:lpstr>
      <vt:lpstr>'część (1)'!Obszar_wydruku</vt:lpstr>
      <vt:lpstr>'część (2)'!Obszar_wydruku</vt:lpstr>
      <vt:lpstr>'Formularz oferty'!Obszar_wydruku</vt:lpstr>
    </vt:vector>
  </TitlesOfParts>
  <Company>datacomp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abeben</dc:creator>
  <cp:lastModifiedBy>Użytkownik systemu Windows</cp:lastModifiedBy>
  <cp:lastPrinted>2022-05-30T08:19:10Z</cp:lastPrinted>
  <dcterms:created xsi:type="dcterms:W3CDTF">2003-05-16T10:10:29Z</dcterms:created>
  <dcterms:modified xsi:type="dcterms:W3CDTF">2024-10-24T07:01:01Z</dcterms:modified>
</cp:coreProperties>
</file>