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/>
  <c r="N12" i="1"/>
  <c r="O12" i="1" s="1"/>
  <c r="N13" i="1"/>
  <c r="O13" i="1" s="1"/>
  <c r="M12" i="1"/>
  <c r="M13" i="1"/>
  <c r="L12" i="1"/>
  <c r="L13" i="1"/>
  <c r="K12" i="1"/>
  <c r="K13" i="1"/>
  <c r="I12" i="1"/>
  <c r="I13" i="1"/>
  <c r="H12" i="1"/>
  <c r="H13" i="1"/>
  <c r="G12" i="1"/>
  <c r="G13" i="1"/>
  <c r="G14" i="1" l="1"/>
  <c r="G11" i="1"/>
  <c r="K14" i="1" l="1"/>
  <c r="L14" i="1" s="1"/>
  <c r="H14" i="1"/>
  <c r="I14" i="1" s="1"/>
  <c r="M11" i="1"/>
  <c r="N11" i="1" s="1"/>
  <c r="O11" i="1" s="1"/>
  <c r="H11" i="1"/>
  <c r="I11" i="1" s="1"/>
  <c r="H17" i="1" l="1"/>
  <c r="I16" i="1"/>
  <c r="M14" i="1"/>
  <c r="N14" i="1" s="1"/>
  <c r="K11" i="1"/>
  <c r="L11" i="1" s="1"/>
  <c r="O14" i="1" l="1"/>
  <c r="O16" i="1" s="1"/>
  <c r="K17" i="1"/>
  <c r="L16" i="1"/>
  <c r="N17" i="1"/>
  <c r="H18" i="1"/>
  <c r="K18" i="1" l="1"/>
  <c r="N18" i="1"/>
</calcChain>
</file>

<file path=xl/sharedStrings.xml><?xml version="1.0" encoding="utf-8"?>
<sst xmlns="http://schemas.openxmlformats.org/spreadsheetml/2006/main" count="48" uniqueCount="39">
  <si>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</si>
  <si>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</si>
  <si>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</si>
  <si>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</si>
  <si>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</si>
  <si>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</si>
  <si>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</si>
  <si>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</si>
  <si>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</si>
  <si>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</si>
  <si>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</si>
  <si>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</si>
  <si>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</si>
  <si>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</si>
  <si>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</si>
  <si>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</si>
  <si>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</si>
  <si>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</si>
  <si>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</si>
  <si>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</si>
  <si>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</si>
  <si>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</si>
  <si>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</si>
  <si>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</si>
  <si>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>l</t>
  </si>
  <si>
    <t>*Stawka VAT (%) - wpisać odpowiednią stawkę VAT</t>
  </si>
  <si>
    <r>
      <t>Stawka VAT (%)</t>
    </r>
    <r>
      <rPr>
        <b/>
        <sz val="12"/>
        <rFont val="Arial"/>
        <family val="2"/>
        <charset val="238"/>
      </rPr>
      <t>*</t>
    </r>
  </si>
  <si>
    <t>**Razem wartość brutto część 4 (suma pozycji z kol. 9):</t>
  </si>
  <si>
    <t>**Razem wartość netto część 4 (suma pozycji z kol. 8):</t>
  </si>
  <si>
    <t>**Razem wartość podatku VAT część 4 (razem wartość brutto minus razem wartość netto):</t>
  </si>
  <si>
    <t>Część 4  - wody mineralne</t>
  </si>
  <si>
    <t>FORMULARZ KALKULACJI CENY</t>
  </si>
  <si>
    <t xml:space="preserve"> **wartości z poz. RAZEM przenieść do Formularza  i wpisać w odpowiednie pola dot. części nr 4 zamówienia</t>
  </si>
  <si>
    <t>Znak sprawy: 7/2024</t>
  </si>
  <si>
    <t>Naturalna woda mineralna butelkowana gazowana 1,5 l</t>
  </si>
  <si>
    <t>Naturalna woda mineralna butelkowana niegazowana 1,5 l</t>
  </si>
  <si>
    <t>Naturalna woda mineralna butelkowana gazowana 0,5 l</t>
  </si>
  <si>
    <t>Naturalna woda mineralna butelkowana niegazowana 0,5 l</t>
  </si>
  <si>
    <t>Załącznik nr 1D do SWZ / nr 1D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</si>
</sst>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8" xfId="7" applyNumberFormat="1" applyFont="1" applyFill="1" applyBorder="1" applyAlignment="1">
      <alignment horizontal="center" vertical="center" wrapText="1"/>
    </xf>
    <xf numFmtId="0" fontId="15" fillId="2" borderId="11" xfId="7" applyNumberFormat="1" applyFont="1" applyFill="1" applyBorder="1" applyAlignment="1">
      <alignment horizontal="center" vertical="center" wrapText="1"/>
    </xf>
    <xf numFmtId="0" fontId="15" fillId="0" borderId="11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1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Alignment="1">
      <alignment horizontal="left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8" customWidth="1"/>
    <col min="3" max="3" width="4.88671875" style="1" customWidth="1"/>
    <col min="4" max="4" width="6.109375" style="49" customWidth="1"/>
    <col min="5" max="5" width="10.5546875" style="49" customWidth="1"/>
    <col min="6" max="6" width="6.5546875" style="1" customWidth="1"/>
    <col min="7" max="9" width="10.5546875" style="1" customWidth="1"/>
    <col min="10" max="10" width="6.109375" style="1" customWidth="1"/>
    <col min="11" max="12" width="10.5546875" style="1" customWidth="1"/>
    <col min="13" max="13" width="6.109375" style="1" customWidth="1"/>
    <col min="14" max="15" width="10.5546875" style="1" customWidth="1"/>
    <col min="16" max="16384" width="9" style="1"/>
  </cols>
  <sheetData>
    <row r="1" spans="1:15" ht="12.75" customHeight="1">
      <c r="A1" s="73" t="s">
        <v>33</v>
      </c>
      <c r="B1" s="73"/>
      <c r="C1" s="73"/>
      <c r="D1" s="73"/>
      <c r="E1" s="73"/>
      <c r="F1" s="36"/>
      <c r="G1" s="36"/>
      <c r="H1" s="36"/>
      <c r="I1" s="37"/>
      <c r="J1" s="38"/>
      <c r="K1" s="64" t="s">
        <v>38</v>
      </c>
      <c r="L1" s="64"/>
      <c r="M1" s="64"/>
      <c r="N1" s="64"/>
      <c r="O1" s="64"/>
    </row>
    <row r="2" spans="1:15" ht="8.25" customHeight="1">
      <c r="A2" s="60"/>
      <c r="B2" s="60"/>
      <c r="C2" s="60"/>
      <c r="D2" s="60"/>
      <c r="E2" s="60"/>
      <c r="F2" s="36"/>
      <c r="G2" s="36"/>
      <c r="H2" s="36"/>
      <c r="I2" s="37"/>
      <c r="J2" s="38"/>
      <c r="K2" s="59"/>
      <c r="L2" s="59"/>
      <c r="M2" s="59"/>
      <c r="N2" s="59"/>
      <c r="O2" s="59"/>
    </row>
    <row r="3" spans="1:15" ht="12.75" customHeight="1">
      <c r="A3" s="39"/>
      <c r="B3" s="54"/>
      <c r="C3" s="39"/>
      <c r="D3" s="43"/>
      <c r="E3" s="43"/>
      <c r="F3" s="36"/>
      <c r="G3" s="36"/>
      <c r="H3" s="36"/>
      <c r="I3" s="37"/>
      <c r="J3" s="39"/>
      <c r="K3" s="39"/>
      <c r="L3" s="39"/>
      <c r="M3" s="74" t="s">
        <v>19</v>
      </c>
      <c r="N3" s="74"/>
      <c r="O3" s="74"/>
    </row>
    <row r="4" spans="1:15" ht="12.75" customHeight="1">
      <c r="A4" s="41"/>
      <c r="B4" s="54"/>
      <c r="C4" s="41"/>
      <c r="D4" s="43"/>
      <c r="E4" s="43"/>
      <c r="F4" s="36"/>
      <c r="G4" s="36"/>
      <c r="H4" s="36"/>
      <c r="I4" s="37"/>
      <c r="J4" s="39"/>
      <c r="K4" s="39"/>
      <c r="L4" s="39"/>
      <c r="M4" s="75" t="s">
        <v>20</v>
      </c>
      <c r="N4" s="75"/>
      <c r="O4" s="75"/>
    </row>
    <row r="5" spans="1:15" ht="12.75" customHeight="1">
      <c r="A5" s="65" t="s">
        <v>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8.75" customHeight="1" thickBot="1">
      <c r="A6" s="66" t="s">
        <v>30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30" customHeight="1" thickBot="1">
      <c r="A7" s="67" t="s">
        <v>0</v>
      </c>
      <c r="B7" s="69" t="s">
        <v>1</v>
      </c>
      <c r="C7" s="71" t="s">
        <v>2</v>
      </c>
      <c r="D7" s="78" t="s">
        <v>3</v>
      </c>
      <c r="E7" s="78"/>
      <c r="F7" s="78"/>
      <c r="G7" s="78"/>
      <c r="H7" s="78"/>
      <c r="I7" s="78"/>
      <c r="J7" s="76" t="s">
        <v>21</v>
      </c>
      <c r="K7" s="76"/>
      <c r="L7" s="76"/>
      <c r="M7" s="77" t="s">
        <v>22</v>
      </c>
      <c r="N7" s="77"/>
      <c r="O7" s="77"/>
    </row>
    <row r="8" spans="1:15" ht="39.9" customHeight="1">
      <c r="A8" s="68"/>
      <c r="B8" s="70"/>
      <c r="C8" s="72"/>
      <c r="D8" s="44" t="s">
        <v>6</v>
      </c>
      <c r="E8" s="51" t="s">
        <v>11</v>
      </c>
      <c r="F8" s="3" t="s">
        <v>26</v>
      </c>
      <c r="G8" s="3" t="s">
        <v>7</v>
      </c>
      <c r="H8" s="3" t="s">
        <v>10</v>
      </c>
      <c r="I8" s="4" t="s">
        <v>8</v>
      </c>
      <c r="J8" s="2" t="s">
        <v>9</v>
      </c>
      <c r="K8" s="5" t="s">
        <v>10</v>
      </c>
      <c r="L8" s="4" t="s">
        <v>8</v>
      </c>
      <c r="M8" s="2" t="s">
        <v>9</v>
      </c>
      <c r="N8" s="3" t="s">
        <v>10</v>
      </c>
      <c r="O8" s="4" t="s">
        <v>8</v>
      </c>
    </row>
    <row r="9" spans="1:15" ht="12" customHeight="1">
      <c r="A9" s="6">
        <v>1</v>
      </c>
      <c r="B9" s="10">
        <v>2</v>
      </c>
      <c r="C9" s="7">
        <v>3</v>
      </c>
      <c r="D9" s="45">
        <v>4</v>
      </c>
      <c r="E9" s="52">
        <v>5</v>
      </c>
      <c r="F9" s="8">
        <v>6</v>
      </c>
      <c r="G9" s="9">
        <v>7</v>
      </c>
      <c r="H9" s="8">
        <v>8</v>
      </c>
      <c r="I9" s="10">
        <v>9</v>
      </c>
      <c r="J9" s="6">
        <v>10</v>
      </c>
      <c r="K9" s="8">
        <v>11</v>
      </c>
      <c r="L9" s="11">
        <v>12</v>
      </c>
      <c r="M9" s="6">
        <v>13</v>
      </c>
      <c r="N9" s="8">
        <v>14</v>
      </c>
      <c r="O9" s="11">
        <v>15</v>
      </c>
    </row>
    <row r="10" spans="1:15" ht="50.1" customHeight="1">
      <c r="A10" s="12"/>
      <c r="B10" s="42"/>
      <c r="C10" s="13"/>
      <c r="D10" s="46"/>
      <c r="E10" s="53"/>
      <c r="F10" s="14"/>
      <c r="G10" s="14" t="s">
        <v>13</v>
      </c>
      <c r="H10" s="14" t="s">
        <v>12</v>
      </c>
      <c r="I10" s="15" t="s">
        <v>14</v>
      </c>
      <c r="J10" s="16"/>
      <c r="K10" s="14" t="s">
        <v>15</v>
      </c>
      <c r="L10" s="15" t="s">
        <v>16</v>
      </c>
      <c r="M10" s="12"/>
      <c r="N10" s="14" t="s">
        <v>17</v>
      </c>
      <c r="O10" s="15" t="s">
        <v>18</v>
      </c>
    </row>
    <row r="11" spans="1:15" ht="34.799999999999997" customHeight="1">
      <c r="A11" s="12">
        <v>1</v>
      </c>
      <c r="B11" s="63" t="s">
        <v>34</v>
      </c>
      <c r="C11" s="17" t="s">
        <v>24</v>
      </c>
      <c r="D11" s="61">
        <v>30000</v>
      </c>
      <c r="E11" s="57"/>
      <c r="F11" s="58">
        <v>0</v>
      </c>
      <c r="G11" s="18">
        <f>E11*F11+E11</f>
        <v>0</v>
      </c>
      <c r="H11" s="19">
        <f>D11*E11</f>
        <v>0</v>
      </c>
      <c r="I11" s="20">
        <f>H11*F11+H11</f>
        <v>0</v>
      </c>
      <c r="J11" s="21">
        <f xml:space="preserve"> ROUNDUP(D11*0.5, 0)</f>
        <v>15000</v>
      </c>
      <c r="K11" s="19">
        <f>J11*E11</f>
        <v>0</v>
      </c>
      <c r="L11" s="20">
        <f>K11*F11+K11</f>
        <v>0</v>
      </c>
      <c r="M11" s="21">
        <f>D11+J11</f>
        <v>45000</v>
      </c>
      <c r="N11" s="19">
        <f>M11*E11</f>
        <v>0</v>
      </c>
      <c r="O11" s="20">
        <f>N11*F11+N11</f>
        <v>0</v>
      </c>
    </row>
    <row r="12" spans="1:15" ht="34.799999999999997" customHeight="1">
      <c r="A12" s="12">
        <v>2</v>
      </c>
      <c r="B12" s="63" t="s">
        <v>36</v>
      </c>
      <c r="C12" s="17" t="s">
        <v>24</v>
      </c>
      <c r="D12" s="61">
        <v>300</v>
      </c>
      <c r="E12" s="57"/>
      <c r="F12" s="58">
        <v>0</v>
      </c>
      <c r="G12" s="18">
        <f t="shared" ref="G12:G13" si="0">E12*F12+E12</f>
        <v>0</v>
      </c>
      <c r="H12" s="19">
        <f t="shared" ref="H12:H13" si="1">D12*E12</f>
        <v>0</v>
      </c>
      <c r="I12" s="20">
        <f t="shared" ref="I12:I13" si="2">H12*F12+H12</f>
        <v>0</v>
      </c>
      <c r="J12" s="21">
        <f t="shared" ref="J12:J14" si="3" xml:space="preserve"> ROUNDUP(D12*0.5, 0)</f>
        <v>150</v>
      </c>
      <c r="K12" s="19">
        <f t="shared" ref="K12:K13" si="4">J12*E12</f>
        <v>0</v>
      </c>
      <c r="L12" s="20">
        <f t="shared" ref="L12:L13" si="5">K12*F12+K12</f>
        <v>0</v>
      </c>
      <c r="M12" s="21">
        <f t="shared" ref="M12:M13" si="6">D12+J12</f>
        <v>450</v>
      </c>
      <c r="N12" s="19">
        <f t="shared" ref="N12:N13" si="7">M12*E12</f>
        <v>0</v>
      </c>
      <c r="O12" s="20">
        <f t="shared" ref="O12:O13" si="8">N12*F12+N12</f>
        <v>0</v>
      </c>
    </row>
    <row r="13" spans="1:15" ht="34.799999999999997" customHeight="1">
      <c r="A13" s="12">
        <v>3</v>
      </c>
      <c r="B13" s="63" t="s">
        <v>37</v>
      </c>
      <c r="C13" s="17" t="s">
        <v>24</v>
      </c>
      <c r="D13" s="61">
        <v>300</v>
      </c>
      <c r="E13" s="57"/>
      <c r="F13" s="58">
        <v>0</v>
      </c>
      <c r="G13" s="18">
        <f t="shared" si="0"/>
        <v>0</v>
      </c>
      <c r="H13" s="19">
        <f t="shared" si="1"/>
        <v>0</v>
      </c>
      <c r="I13" s="20">
        <f t="shared" si="2"/>
        <v>0</v>
      </c>
      <c r="J13" s="21">
        <f t="shared" si="3"/>
        <v>150</v>
      </c>
      <c r="K13" s="19">
        <f t="shared" si="4"/>
        <v>0</v>
      </c>
      <c r="L13" s="20">
        <f t="shared" si="5"/>
        <v>0</v>
      </c>
      <c r="M13" s="21">
        <f t="shared" si="6"/>
        <v>450</v>
      </c>
      <c r="N13" s="19">
        <f t="shared" si="7"/>
        <v>0</v>
      </c>
      <c r="O13" s="20">
        <f t="shared" si="8"/>
        <v>0</v>
      </c>
    </row>
    <row r="14" spans="1:15" ht="33" customHeight="1">
      <c r="A14" s="12">
        <v>4</v>
      </c>
      <c r="B14" s="63" t="s">
        <v>35</v>
      </c>
      <c r="C14" s="17" t="s">
        <v>24</v>
      </c>
      <c r="D14" s="61">
        <v>24000</v>
      </c>
      <c r="E14" s="57"/>
      <c r="F14" s="58">
        <v>0</v>
      </c>
      <c r="G14" s="18">
        <f>E14*F14+E14</f>
        <v>0</v>
      </c>
      <c r="H14" s="19">
        <f t="shared" ref="H14" si="9">D14*E14</f>
        <v>0</v>
      </c>
      <c r="I14" s="20">
        <f t="shared" ref="I14" si="10">H14*F14+H14</f>
        <v>0</v>
      </c>
      <c r="J14" s="21">
        <f t="shared" si="3"/>
        <v>12000</v>
      </c>
      <c r="K14" s="19">
        <f t="shared" ref="K14" si="11">J14*E14</f>
        <v>0</v>
      </c>
      <c r="L14" s="20">
        <f t="shared" ref="L14" si="12">K14*F14+K14</f>
        <v>0</v>
      </c>
      <c r="M14" s="21">
        <f t="shared" ref="M14" si="13">D14+J14</f>
        <v>36000</v>
      </c>
      <c r="N14" s="19">
        <f t="shared" ref="N14" si="14">M14*E14</f>
        <v>0</v>
      </c>
      <c r="O14" s="20">
        <f>N14*F14+N14</f>
        <v>0</v>
      </c>
    </row>
    <row r="15" spans="1:15" ht="26.4" customHeight="1" thickBot="1">
      <c r="A15" s="22"/>
      <c r="B15" s="55"/>
      <c r="C15" s="22"/>
      <c r="D15" s="47"/>
      <c r="E15" s="47"/>
      <c r="F15" s="23"/>
      <c r="G15" s="23"/>
      <c r="H15" s="79" t="s">
        <v>3</v>
      </c>
      <c r="I15" s="80"/>
      <c r="J15" s="24"/>
      <c r="K15" s="83" t="s">
        <v>4</v>
      </c>
      <c r="L15" s="84"/>
      <c r="M15" s="24"/>
      <c r="N15" s="85" t="s">
        <v>5</v>
      </c>
      <c r="O15" s="86"/>
    </row>
    <row r="16" spans="1:15" ht="20.399999999999999" customHeight="1" thickBot="1">
      <c r="A16" s="91" t="s">
        <v>27</v>
      </c>
      <c r="B16" s="92"/>
      <c r="C16" s="92"/>
      <c r="D16" s="92"/>
      <c r="E16" s="92"/>
      <c r="F16" s="92"/>
      <c r="G16" s="92"/>
      <c r="H16" s="25"/>
      <c r="I16" s="26">
        <f>SUM(I11:I14)</f>
        <v>0</v>
      </c>
      <c r="J16" s="24"/>
      <c r="K16" s="27"/>
      <c r="L16" s="28">
        <f>SUM(L11:L14)</f>
        <v>0</v>
      </c>
      <c r="M16" s="24"/>
      <c r="N16" s="27"/>
      <c r="O16" s="29">
        <f>SUM(O11:O14)</f>
        <v>0</v>
      </c>
    </row>
    <row r="17" spans="1:15" ht="21" customHeight="1" thickBot="1">
      <c r="A17" s="87" t="s">
        <v>28</v>
      </c>
      <c r="B17" s="88"/>
      <c r="C17" s="88"/>
      <c r="D17" s="88"/>
      <c r="E17" s="88"/>
      <c r="F17" s="88"/>
      <c r="G17" s="88"/>
      <c r="H17" s="26">
        <f>SUM(H11:H14)</f>
        <v>0</v>
      </c>
      <c r="I17" s="30"/>
      <c r="J17" s="24"/>
      <c r="K17" s="31">
        <f>SUM(K11:K14)</f>
        <v>0</v>
      </c>
      <c r="L17" s="32"/>
      <c r="M17" s="24"/>
      <c r="N17" s="33">
        <f>SUM(N11:N14)</f>
        <v>0</v>
      </c>
      <c r="O17" s="32"/>
    </row>
    <row r="18" spans="1:15" ht="22.2" customHeight="1" thickBot="1">
      <c r="A18" s="89" t="s">
        <v>29</v>
      </c>
      <c r="B18" s="90"/>
      <c r="C18" s="90"/>
      <c r="D18" s="90"/>
      <c r="E18" s="90"/>
      <c r="F18" s="90"/>
      <c r="G18" s="90"/>
      <c r="H18" s="26">
        <f>I16-H17</f>
        <v>0</v>
      </c>
      <c r="I18" s="34"/>
      <c r="J18" s="24"/>
      <c r="K18" s="31">
        <f>L16-K17</f>
        <v>0</v>
      </c>
      <c r="L18" s="32"/>
      <c r="M18" s="24"/>
      <c r="N18" s="33">
        <f>O16-N17</f>
        <v>0</v>
      </c>
      <c r="O18" s="32"/>
    </row>
    <row r="19" spans="1:15" ht="48.6" customHeight="1">
      <c r="A19" s="40"/>
      <c r="B19" s="56"/>
      <c r="C19" s="40"/>
      <c r="D19" s="50"/>
      <c r="E19" s="50"/>
      <c r="F19" s="40"/>
      <c r="G19" s="40"/>
      <c r="H19" s="40"/>
      <c r="I19" s="40"/>
      <c r="J19" s="82" t="s">
        <v>23</v>
      </c>
      <c r="K19" s="82"/>
      <c r="L19" s="82"/>
      <c r="M19" s="82"/>
      <c r="N19" s="82"/>
      <c r="O19" s="40"/>
    </row>
    <row r="20" spans="1:15" ht="22.5" customHeight="1">
      <c r="A20" s="35"/>
      <c r="B20" s="81" t="s">
        <v>25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t="31.8" customHeight="1">
      <c r="A21" s="35"/>
      <c r="B21" s="81" t="s">
        <v>32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5" ht="13.2">
      <c r="A22" s="35"/>
      <c r="B22" s="62"/>
      <c r="C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>
      <c r="B23" s="1"/>
      <c r="D23" s="1"/>
      <c r="E23" s="1"/>
    </row>
  </sheetData>
  <mergeCells count="21">
    <mergeCell ref="H15:I15"/>
    <mergeCell ref="B21:N21"/>
    <mergeCell ref="J19:N19"/>
    <mergeCell ref="K15:L15"/>
    <mergeCell ref="N15:O15"/>
    <mergeCell ref="B20:O20"/>
    <mergeCell ref="A17:G17"/>
    <mergeCell ref="A18:G18"/>
    <mergeCell ref="A16:G16"/>
    <mergeCell ref="K1:O1"/>
    <mergeCell ref="A5:O5"/>
    <mergeCell ref="A6:O6"/>
    <mergeCell ref="A7:A8"/>
    <mergeCell ref="B7:B8"/>
    <mergeCell ref="C7:C8"/>
    <mergeCell ref="A1:E1"/>
    <mergeCell ref="M3:O3"/>
    <mergeCell ref="M4:O4"/>
    <mergeCell ref="J7:L7"/>
    <mergeCell ref="M7:O7"/>
    <mergeCell ref="D7:I7"/>
  </mergeCells>
  <pageMargins left="0.25" right="0.25" top="0.75" bottom="0.75" header="0.3" footer="0.3"/>
  <pageSetup paperSize="9" orientation="landscape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E87F3B6-164B-4D00-A2F2-F419E77919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2024-10-14T13:12:49Z</cp:lastPrinted>
  <dcterms:created xsi:type="dcterms:W3CDTF">2017-09-27T09:48:48Z</dcterms:created>
  <dcterms:modified xsi:type="dcterms:W3CDTF">2024-10-16T09:49:09Z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