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myczek\Desktop\drzwi okna, tab\"/>
    </mc:Choice>
  </mc:AlternateContent>
  <xr:revisionPtr revIDLastSave="0" documentId="13_ncr:1_{1A922A7F-A8C3-429D-B9DE-E99D66B2C6C7}" xr6:coauthVersionLast="47" xr6:coauthVersionMax="47" xr10:uidLastSave="{00000000-0000-0000-0000-000000000000}"/>
  <bookViews>
    <workbookView xWindow="-120" yWindow="-120" windowWidth="29040" windowHeight="15840" xr2:uid="{1183ED76-F881-4D2A-8ABB-4649F444C78B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41" i="1"/>
  <c r="G25" i="1"/>
  <c r="G24" i="1"/>
  <c r="E27" i="1"/>
  <c r="D27" i="1"/>
  <c r="F2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8" i="1"/>
  <c r="F43" i="1"/>
  <c r="G26" i="1"/>
  <c r="G23" i="1"/>
  <c r="G9" i="1"/>
  <c r="G7" i="1"/>
  <c r="G6" i="1"/>
  <c r="G27" i="1" l="1"/>
  <c r="G43" i="1"/>
</calcChain>
</file>

<file path=xl/sharedStrings.xml><?xml version="1.0" encoding="utf-8"?>
<sst xmlns="http://schemas.openxmlformats.org/spreadsheetml/2006/main" count="133" uniqueCount="70">
  <si>
    <t>Wykaz stolarki drzwiowej do wymiany w 2025r. (lokale mieszkalne)</t>
  </si>
  <si>
    <t>L.P.</t>
  </si>
  <si>
    <t>Adres</t>
  </si>
  <si>
    <t xml:space="preserve">typ drzwi </t>
  </si>
  <si>
    <t xml:space="preserve">Wymiar </t>
  </si>
  <si>
    <t>ilość (szt)</t>
  </si>
  <si>
    <t>powierzchnia stolarki ogółem (m2)</t>
  </si>
  <si>
    <t>Szkic przed wymianą</t>
  </si>
  <si>
    <t>Realizacja</t>
  </si>
  <si>
    <t>UWAGI</t>
  </si>
  <si>
    <t xml:space="preserve">Wartość netto razem  </t>
  </si>
  <si>
    <t xml:space="preserve">Razem wartość  brutto   </t>
  </si>
  <si>
    <t>Nazwisko i Imię</t>
  </si>
  <si>
    <t>Data podania</t>
  </si>
  <si>
    <t>kontakt tel lub mailowy</t>
  </si>
  <si>
    <t>Zadłużenie</t>
  </si>
  <si>
    <t>Data wykonania</t>
  </si>
  <si>
    <t>Kwota</t>
  </si>
  <si>
    <t>uwagi</t>
  </si>
  <si>
    <t>szerokość</t>
  </si>
  <si>
    <t>wysokość</t>
  </si>
  <si>
    <t>szkic</t>
  </si>
  <si>
    <t>wymiar</t>
  </si>
  <si>
    <t>Koniawska 56a/1</t>
  </si>
  <si>
    <t xml:space="preserve">drzwi wejściowe </t>
  </si>
  <si>
    <t>(przed montażem ustalic kierunek otwierania)</t>
  </si>
  <si>
    <t>Marcinkowska L</t>
  </si>
  <si>
    <t>698-343-819</t>
  </si>
  <si>
    <t>nowy najemca Sandela Beata chce wymienić te drzwi w dalszym ciągu</t>
  </si>
  <si>
    <t>Jasna 6/3-4</t>
  </si>
  <si>
    <t>drzwi łazienkowe</t>
  </si>
  <si>
    <t>(przed montażem ustalic kierunek otwierania) łazienka</t>
  </si>
  <si>
    <t>Jerzy Paradowski</t>
  </si>
  <si>
    <t>brak</t>
  </si>
  <si>
    <t>drzwi wymienić w 1 kolejności - podłogi również do wymiany</t>
  </si>
  <si>
    <t>Kwiatowa 51 B/8</t>
  </si>
  <si>
    <t xml:space="preserve">drzwi wejściowe do lokalu  </t>
  </si>
  <si>
    <t>Banaszak Irena</t>
  </si>
  <si>
    <t>Kwiatowa 49 B/1</t>
  </si>
  <si>
    <t>Borakiewicz Monika</t>
  </si>
  <si>
    <t>Kwiatowa 49A/9</t>
  </si>
  <si>
    <t>Lipowa 20/1</t>
  </si>
  <si>
    <t>Kwiatowa 43B/3</t>
  </si>
  <si>
    <t>Kwiatowa 51A/3</t>
  </si>
  <si>
    <t>Kwiatowa 51A/14</t>
  </si>
  <si>
    <t>Kwiatowa 49 B/7</t>
  </si>
  <si>
    <t>Kwiatowa 51 A/15</t>
  </si>
  <si>
    <t>Kwiatowa 51A/13</t>
  </si>
  <si>
    <t>Lipowa 23/23</t>
  </si>
  <si>
    <t>Lipowa 22/8</t>
  </si>
  <si>
    <t>Grobla 22/16</t>
  </si>
  <si>
    <t>Śląska 65/10</t>
  </si>
  <si>
    <t>Iwona Gluza</t>
  </si>
  <si>
    <t>RAZEM:</t>
  </si>
  <si>
    <t>Razem netto :</t>
  </si>
  <si>
    <t>Podatek VAT 8 % :</t>
  </si>
  <si>
    <t>Razem brutto:</t>
  </si>
  <si>
    <t>Wykaz stolarki drzwiowej do wymiany w 2025r. lokale niemieszkalne</t>
  </si>
  <si>
    <t>Grobla 15</t>
  </si>
  <si>
    <t>WOPR</t>
  </si>
  <si>
    <t>Podatek VAT 23 % :</t>
  </si>
  <si>
    <t>drzwi wejściowe do lokalu użytkowego wewnątrz budynku</t>
  </si>
  <si>
    <t>Jerzego 10/6</t>
  </si>
  <si>
    <t>Śląska 73/8</t>
  </si>
  <si>
    <t>(przed montażem ustalic kier. otwier. )</t>
  </si>
  <si>
    <t xml:space="preserve">Koniawska56a/6 </t>
  </si>
  <si>
    <t>Koniawska 56a/10</t>
  </si>
  <si>
    <t>Spokojna 70/1</t>
  </si>
  <si>
    <t>Grobla 3</t>
  </si>
  <si>
    <t xml:space="preserve">drzwi wejściowe do lokalu użytkowego zewn.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</si>
</sst>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Poppins"/>
      <charset val="238"/>
    </font>
    <font>
      <sz val="11"/>
      <color theme="1"/>
      <name val="Poppins"/>
      <charset val="238"/>
    </font>
    <font>
      <b/>
      <sz val="12"/>
      <name val="Poppins"/>
      <charset val="238"/>
    </font>
    <font>
      <b/>
      <sz val="10"/>
      <name val="Poppins"/>
      <charset val="238"/>
    </font>
    <font>
      <b/>
      <sz val="14"/>
      <color theme="1"/>
      <name val="Poppins"/>
      <charset val="238"/>
    </font>
    <font>
      <b/>
      <sz val="11"/>
      <name val="Poppins"/>
      <charset val="238"/>
    </font>
    <font>
      <sz val="12"/>
      <color theme="1"/>
      <name val="Poppins"/>
      <charset val="238"/>
    </font>
    <font>
      <sz val="14"/>
      <color theme="1"/>
      <name val="Poppins"/>
      <charset val="238"/>
    </font>
    <font>
      <sz val="16"/>
      <color theme="1"/>
      <name val="Poppins"/>
      <charset val="238"/>
    </font>
    <font>
      <sz val="9"/>
      <color theme="1"/>
      <name val="Poppins"/>
      <charset val="238"/>
    </font>
    <font>
      <sz val="11"/>
      <color rgb="FFFF0000"/>
      <name val="Poppins"/>
      <charset val="238"/>
    </font>
    <font>
      <b/>
      <sz val="11"/>
      <color indexed="8"/>
      <name val="Poppins"/>
      <charset val="238"/>
    </font>
    <font>
      <sz val="10"/>
      <name val="Poppins"/>
      <charset val="238"/>
    </font>
    <font>
      <sz val="16"/>
      <name val="Poppins"/>
      <charset val="238"/>
    </font>
    <font>
      <sz val="10"/>
      <color theme="1"/>
      <name val="Poppins"/>
      <charset val="238"/>
    </font>
    <font>
      <sz val="8"/>
      <name val="Calibri"/>
      <family val="2"/>
      <charset val="238"/>
      <scheme val="minor"/>
    </font>
    <font>
      <sz val="11"/>
      <name val="Poppins"/>
      <charset val="238"/>
    </font>
    <font>
      <sz val="9"/>
      <name val="Poppins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2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5" borderId="2" xfId="0" applyFont="1" applyFill="1" applyBorder="1"/>
    <xf numFmtId="0" fontId="10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14" fontId="2" fillId="0" borderId="2" xfId="0" applyNumberFormat="1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9" fillId="5" borderId="2" xfId="0" applyFont="1" applyFill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9" fillId="5" borderId="2" xfId="0" applyFont="1" applyFill="1" applyBorder="1" applyAlignment="1">
      <alignment vertical="center" wrapText="1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7" borderId="0" xfId="0" applyFont="1" applyFill="1"/>
    <xf numFmtId="0" fontId="4" fillId="0" borderId="11" xfId="0" applyFont="1" applyBorder="1" applyAlignment="1">
      <alignment horizontal="right"/>
    </xf>
    <xf numFmtId="0" fontId="2" fillId="7" borderId="5" xfId="0" applyFont="1" applyFill="1" applyBorder="1" applyAlignment="1">
      <alignment horizontal="right"/>
    </xf>
    <xf numFmtId="0" fontId="1" fillId="7" borderId="5" xfId="0" applyFont="1" applyFill="1" applyBorder="1" applyAlignment="1">
      <alignment horizontal="center" vertical="center"/>
    </xf>
    <xf numFmtId="2" fontId="1" fillId="7" borderId="5" xfId="0" applyNumberFormat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0" fontId="2" fillId="7" borderId="5" xfId="0" applyFont="1" applyFill="1" applyBorder="1"/>
    <xf numFmtId="0" fontId="2" fillId="7" borderId="2" xfId="0" applyFont="1" applyFill="1" applyBorder="1"/>
    <xf numFmtId="0" fontId="2" fillId="8" borderId="6" xfId="0" applyFont="1" applyFill="1" applyBorder="1"/>
    <xf numFmtId="0" fontId="2" fillId="5" borderId="0" xfId="0" applyFont="1" applyFill="1"/>
    <xf numFmtId="0" fontId="4" fillId="5" borderId="0" xfId="0" applyFont="1" applyFill="1" applyAlignment="1">
      <alignment horizontal="right"/>
    </xf>
    <xf numFmtId="0" fontId="2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2" fontId="4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6" xfId="0" applyFont="1" applyFill="1" applyBorder="1"/>
    <xf numFmtId="0" fontId="2" fillId="5" borderId="0" xfId="0" applyFont="1" applyFill="1" applyAlignment="1">
      <alignment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0" fontId="12" fillId="0" borderId="0" xfId="0" applyFont="1"/>
    <xf numFmtId="0" fontId="13" fillId="0" borderId="2" xfId="0" applyFont="1" applyBorder="1"/>
    <xf numFmtId="2" fontId="6" fillId="2" borderId="3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2" fontId="13" fillId="6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0" fontId="15" fillId="5" borderId="2" xfId="0" applyFont="1" applyFill="1" applyBorder="1" applyAlignment="1">
      <alignment vertical="center" wrapText="1"/>
    </xf>
    <xf numFmtId="2" fontId="4" fillId="5" borderId="2" xfId="0" applyNumberFormat="1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horizontal="center" vertical="center"/>
    </xf>
    <xf numFmtId="14" fontId="15" fillId="5" borderId="2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wrapText="1"/>
    </xf>
    <xf numFmtId="0" fontId="15" fillId="5" borderId="0" xfId="0" applyFont="1" applyFill="1"/>
    <xf numFmtId="0" fontId="2" fillId="7" borderId="18" xfId="0" applyFont="1" applyFill="1" applyBorder="1"/>
    <xf numFmtId="2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2" fillId="7" borderId="5" xfId="0" applyFont="1" applyFill="1" applyBorder="1" applyAlignment="1">
      <alignment horizontal="center" vertical="center"/>
    </xf>
    <xf numFmtId="0" fontId="11" fillId="0" borderId="0" xfId="0" applyFont="1"/>
    <xf numFmtId="0" fontId="11" fillId="0" borderId="2" xfId="0" applyFont="1" applyBorder="1"/>
    <xf numFmtId="0" fontId="15" fillId="5" borderId="0" xfId="0" applyFont="1" applyFill="1" applyAlignment="1">
      <alignment horizontal="center" vertical="center"/>
    </xf>
    <xf numFmtId="14" fontId="15" fillId="5" borderId="0" xfId="0" applyNumberFormat="1" applyFont="1" applyFill="1" applyAlignment="1">
      <alignment horizontal="center" vertical="center"/>
    </xf>
    <xf numFmtId="0" fontId="15" fillId="5" borderId="0" xfId="0" applyFont="1" applyFill="1" applyAlignment="1">
      <alignment vertical="center" wrapText="1"/>
    </xf>
    <xf numFmtId="0" fontId="15" fillId="5" borderId="0" xfId="0" applyFont="1" applyFill="1" applyAlignment="1">
      <alignment wrapText="1"/>
    </xf>
    <xf numFmtId="0" fontId="17" fillId="5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7" fillId="5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2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/>
    <xf numFmtId="0" fontId="18" fillId="0" borderId="5" xfId="0" applyFont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0" fontId="12" fillId="0" borderId="2" xfId="0" applyFont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4" fillId="3" borderId="16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/>
    <xf numFmtId="0" fontId="8" fillId="4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 vertical="center" wrapText="1"/>
    </xf>
    <xf numFmtId="2" fontId="4" fillId="3" borderId="8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250711</xdr:colOff>
      <xdr:row>5</xdr:row>
      <xdr:rowOff>177383</xdr:rowOff>
    </xdr:from>
    <xdr:to>
      <xdr:col>8</xdr:col>
      <xdr:colOff>593611</xdr:colOff>
      <xdr:row>5</xdr:row>
      <xdr:rowOff>801494</xdr:rowOff>
    </xdr:to>
    <xdr:pic>
      <xdr:nvPicPr>
        <xdr:cNvPr id="119" name="Picture 66">
          <a:extLst>
            <a:ext uri="{FF2B5EF4-FFF2-40B4-BE49-F238E27FC236}">
              <a16:creationId xmlns:a16="http://schemas.microsoft.com/office/drawing/2014/main" id="{AA754640-E53B-4358-8A0F-3AF76C47F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9796" y="2070767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348476</xdr:colOff>
      <xdr:row>5</xdr:row>
      <xdr:rowOff>197470</xdr:rowOff>
    </xdr:from>
    <xdr:to>
      <xdr:col>7</xdr:col>
      <xdr:colOff>691376</xdr:colOff>
      <xdr:row>5</xdr:row>
      <xdr:rowOff>821581</xdr:rowOff>
    </xdr:to>
    <xdr:pic>
      <xdr:nvPicPr>
        <xdr:cNvPr id="14" name="Picture 66">
          <a:extLst>
            <a:ext uri="{FF2B5EF4-FFF2-40B4-BE49-F238E27FC236}">
              <a16:creationId xmlns:a16="http://schemas.microsoft.com/office/drawing/2014/main" id="{EE89ECBE-ACC5-40AF-8E93-E2EFE738F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7287" y="2090854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348476</xdr:colOff>
      <xdr:row>6</xdr:row>
      <xdr:rowOff>174237</xdr:rowOff>
    </xdr:from>
    <xdr:to>
      <xdr:col>7</xdr:col>
      <xdr:colOff>691376</xdr:colOff>
      <xdr:row>6</xdr:row>
      <xdr:rowOff>798348</xdr:rowOff>
    </xdr:to>
    <xdr:pic>
      <xdr:nvPicPr>
        <xdr:cNvPr id="15" name="Picture 66">
          <a:extLst>
            <a:ext uri="{FF2B5EF4-FFF2-40B4-BE49-F238E27FC236}">
              <a16:creationId xmlns:a16="http://schemas.microsoft.com/office/drawing/2014/main" id="{91DBE7B6-23B4-4141-AFE1-96527AE34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7287" y="3043353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243932</xdr:colOff>
      <xdr:row>6</xdr:row>
      <xdr:rowOff>162621</xdr:rowOff>
    </xdr:from>
    <xdr:to>
      <xdr:col>8</xdr:col>
      <xdr:colOff>586832</xdr:colOff>
      <xdr:row>6</xdr:row>
      <xdr:rowOff>786732</xdr:rowOff>
    </xdr:to>
    <xdr:pic>
      <xdr:nvPicPr>
        <xdr:cNvPr id="17" name="Picture 66">
          <a:extLst>
            <a:ext uri="{FF2B5EF4-FFF2-40B4-BE49-F238E27FC236}">
              <a16:creationId xmlns:a16="http://schemas.microsoft.com/office/drawing/2014/main" id="{78F7E393-337A-4793-8797-467AA0333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3017" y="3031737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336860</xdr:colOff>
      <xdr:row>7</xdr:row>
      <xdr:rowOff>151006</xdr:rowOff>
    </xdr:from>
    <xdr:to>
      <xdr:col>7</xdr:col>
      <xdr:colOff>679760</xdr:colOff>
      <xdr:row>7</xdr:row>
      <xdr:rowOff>775117</xdr:rowOff>
    </xdr:to>
    <xdr:pic>
      <xdr:nvPicPr>
        <xdr:cNvPr id="18" name="Picture 66">
          <a:extLst>
            <a:ext uri="{FF2B5EF4-FFF2-40B4-BE49-F238E27FC236}">
              <a16:creationId xmlns:a16="http://schemas.microsoft.com/office/drawing/2014/main" id="{F798C17A-0010-4C7D-BB0B-8C5EA7C2F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5671" y="3961006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232318</xdr:colOff>
      <xdr:row>7</xdr:row>
      <xdr:rowOff>185853</xdr:rowOff>
    </xdr:from>
    <xdr:to>
      <xdr:col>8</xdr:col>
      <xdr:colOff>575218</xdr:colOff>
      <xdr:row>7</xdr:row>
      <xdr:rowOff>809964</xdr:rowOff>
    </xdr:to>
    <xdr:pic>
      <xdr:nvPicPr>
        <xdr:cNvPr id="27" name="Picture 66">
          <a:extLst>
            <a:ext uri="{FF2B5EF4-FFF2-40B4-BE49-F238E27FC236}">
              <a16:creationId xmlns:a16="http://schemas.microsoft.com/office/drawing/2014/main" id="{499CFC5A-331A-43E1-A914-C6FC4A7CD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403" y="3995853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325244</xdr:colOff>
      <xdr:row>8</xdr:row>
      <xdr:rowOff>209085</xdr:rowOff>
    </xdr:from>
    <xdr:to>
      <xdr:col>7</xdr:col>
      <xdr:colOff>668144</xdr:colOff>
      <xdr:row>8</xdr:row>
      <xdr:rowOff>833196</xdr:rowOff>
    </xdr:to>
    <xdr:pic>
      <xdr:nvPicPr>
        <xdr:cNvPr id="57" name="Picture 66">
          <a:extLst>
            <a:ext uri="{FF2B5EF4-FFF2-40B4-BE49-F238E27FC236}">
              <a16:creationId xmlns:a16="http://schemas.microsoft.com/office/drawing/2014/main" id="{C9CE8844-7A69-457B-813C-E82770E08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055" y="4994817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243932</xdr:colOff>
      <xdr:row>8</xdr:row>
      <xdr:rowOff>185854</xdr:rowOff>
    </xdr:from>
    <xdr:to>
      <xdr:col>8</xdr:col>
      <xdr:colOff>586832</xdr:colOff>
      <xdr:row>8</xdr:row>
      <xdr:rowOff>809965</xdr:rowOff>
    </xdr:to>
    <xdr:pic>
      <xdr:nvPicPr>
        <xdr:cNvPr id="58" name="Picture 66">
          <a:extLst>
            <a:ext uri="{FF2B5EF4-FFF2-40B4-BE49-F238E27FC236}">
              <a16:creationId xmlns:a16="http://schemas.microsoft.com/office/drawing/2014/main" id="{C1091428-8C21-4453-B887-8AA247F0C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3017" y="4971586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325243</xdr:colOff>
      <xdr:row>9</xdr:row>
      <xdr:rowOff>209085</xdr:rowOff>
    </xdr:from>
    <xdr:to>
      <xdr:col>7</xdr:col>
      <xdr:colOff>668143</xdr:colOff>
      <xdr:row>9</xdr:row>
      <xdr:rowOff>833196</xdr:rowOff>
    </xdr:to>
    <xdr:pic>
      <xdr:nvPicPr>
        <xdr:cNvPr id="61" name="Picture 66">
          <a:extLst>
            <a:ext uri="{FF2B5EF4-FFF2-40B4-BE49-F238E27FC236}">
              <a16:creationId xmlns:a16="http://schemas.microsoft.com/office/drawing/2014/main" id="{2192AA37-6E58-414E-955F-7F4C7F398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054" y="6028628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255549</xdr:colOff>
      <xdr:row>9</xdr:row>
      <xdr:rowOff>209085</xdr:rowOff>
    </xdr:from>
    <xdr:to>
      <xdr:col>8</xdr:col>
      <xdr:colOff>598449</xdr:colOff>
      <xdr:row>9</xdr:row>
      <xdr:rowOff>833196</xdr:rowOff>
    </xdr:to>
    <xdr:pic>
      <xdr:nvPicPr>
        <xdr:cNvPr id="62" name="Picture 66">
          <a:extLst>
            <a:ext uri="{FF2B5EF4-FFF2-40B4-BE49-F238E27FC236}">
              <a16:creationId xmlns:a16="http://schemas.microsoft.com/office/drawing/2014/main" id="{0DBF9344-9B6F-445A-A126-C738FB1D6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4634" y="6028628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348476</xdr:colOff>
      <xdr:row>10</xdr:row>
      <xdr:rowOff>162622</xdr:rowOff>
    </xdr:from>
    <xdr:to>
      <xdr:col>7</xdr:col>
      <xdr:colOff>691376</xdr:colOff>
      <xdr:row>10</xdr:row>
      <xdr:rowOff>786733</xdr:rowOff>
    </xdr:to>
    <xdr:pic>
      <xdr:nvPicPr>
        <xdr:cNvPr id="63" name="Picture 66">
          <a:extLst>
            <a:ext uri="{FF2B5EF4-FFF2-40B4-BE49-F238E27FC236}">
              <a16:creationId xmlns:a16="http://schemas.microsoft.com/office/drawing/2014/main" id="{611053EC-2150-4A9D-A15F-7D1ABEDAD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7287" y="7027592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267164</xdr:colOff>
      <xdr:row>10</xdr:row>
      <xdr:rowOff>139390</xdr:rowOff>
    </xdr:from>
    <xdr:to>
      <xdr:col>8</xdr:col>
      <xdr:colOff>610064</xdr:colOff>
      <xdr:row>10</xdr:row>
      <xdr:rowOff>763501</xdr:rowOff>
    </xdr:to>
    <xdr:pic>
      <xdr:nvPicPr>
        <xdr:cNvPr id="97" name="Picture 66">
          <a:extLst>
            <a:ext uri="{FF2B5EF4-FFF2-40B4-BE49-F238E27FC236}">
              <a16:creationId xmlns:a16="http://schemas.microsoft.com/office/drawing/2014/main" id="{1BC518F3-D0D5-4677-940E-0376EC6E7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49" y="7004360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336860</xdr:colOff>
      <xdr:row>11</xdr:row>
      <xdr:rowOff>151006</xdr:rowOff>
    </xdr:from>
    <xdr:to>
      <xdr:col>7</xdr:col>
      <xdr:colOff>679760</xdr:colOff>
      <xdr:row>11</xdr:row>
      <xdr:rowOff>775117</xdr:rowOff>
    </xdr:to>
    <xdr:pic>
      <xdr:nvPicPr>
        <xdr:cNvPr id="100" name="Picture 66">
          <a:extLst>
            <a:ext uri="{FF2B5EF4-FFF2-40B4-BE49-F238E27FC236}">
              <a16:creationId xmlns:a16="http://schemas.microsoft.com/office/drawing/2014/main" id="{6C324C51-BDE7-457D-BEAE-06E0367EE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5671" y="7956860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336860</xdr:colOff>
      <xdr:row>12</xdr:row>
      <xdr:rowOff>185853</xdr:rowOff>
    </xdr:from>
    <xdr:to>
      <xdr:col>7</xdr:col>
      <xdr:colOff>679760</xdr:colOff>
      <xdr:row>12</xdr:row>
      <xdr:rowOff>809964</xdr:rowOff>
    </xdr:to>
    <xdr:pic>
      <xdr:nvPicPr>
        <xdr:cNvPr id="103" name="Picture 66">
          <a:extLst>
            <a:ext uri="{FF2B5EF4-FFF2-40B4-BE49-F238E27FC236}">
              <a16:creationId xmlns:a16="http://schemas.microsoft.com/office/drawing/2014/main" id="{7997DA9E-8611-42B4-B882-C2A093902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5671" y="8874512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290397</xdr:colOff>
      <xdr:row>12</xdr:row>
      <xdr:rowOff>185853</xdr:rowOff>
    </xdr:from>
    <xdr:to>
      <xdr:col>8</xdr:col>
      <xdr:colOff>633297</xdr:colOff>
      <xdr:row>12</xdr:row>
      <xdr:rowOff>809964</xdr:rowOff>
    </xdr:to>
    <xdr:pic>
      <xdr:nvPicPr>
        <xdr:cNvPr id="105" name="Picture 66">
          <a:extLst>
            <a:ext uri="{FF2B5EF4-FFF2-40B4-BE49-F238E27FC236}">
              <a16:creationId xmlns:a16="http://schemas.microsoft.com/office/drawing/2014/main" id="{9C879DE2-9DBD-47CA-8AA6-F9801924A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9482" y="8874512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348476</xdr:colOff>
      <xdr:row>13</xdr:row>
      <xdr:rowOff>151006</xdr:rowOff>
    </xdr:from>
    <xdr:to>
      <xdr:col>7</xdr:col>
      <xdr:colOff>691376</xdr:colOff>
      <xdr:row>13</xdr:row>
      <xdr:rowOff>775117</xdr:rowOff>
    </xdr:to>
    <xdr:pic>
      <xdr:nvPicPr>
        <xdr:cNvPr id="107" name="Picture 66">
          <a:extLst>
            <a:ext uri="{FF2B5EF4-FFF2-40B4-BE49-F238E27FC236}">
              <a16:creationId xmlns:a16="http://schemas.microsoft.com/office/drawing/2014/main" id="{55362B15-835C-49AB-B999-3B9D9A72E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7287" y="9827012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255549</xdr:colOff>
      <xdr:row>13</xdr:row>
      <xdr:rowOff>162622</xdr:rowOff>
    </xdr:from>
    <xdr:to>
      <xdr:col>8</xdr:col>
      <xdr:colOff>598449</xdr:colOff>
      <xdr:row>13</xdr:row>
      <xdr:rowOff>786733</xdr:rowOff>
    </xdr:to>
    <xdr:pic>
      <xdr:nvPicPr>
        <xdr:cNvPr id="108" name="Picture 66">
          <a:extLst>
            <a:ext uri="{FF2B5EF4-FFF2-40B4-BE49-F238E27FC236}">
              <a16:creationId xmlns:a16="http://schemas.microsoft.com/office/drawing/2014/main" id="{163729C1-5DF7-4DC7-8F1F-FC434BD86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4634" y="9838628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348476</xdr:colOff>
      <xdr:row>14</xdr:row>
      <xdr:rowOff>151006</xdr:rowOff>
    </xdr:from>
    <xdr:to>
      <xdr:col>7</xdr:col>
      <xdr:colOff>691376</xdr:colOff>
      <xdr:row>14</xdr:row>
      <xdr:rowOff>775117</xdr:rowOff>
    </xdr:to>
    <xdr:pic>
      <xdr:nvPicPr>
        <xdr:cNvPr id="110" name="Picture 66">
          <a:extLst>
            <a:ext uri="{FF2B5EF4-FFF2-40B4-BE49-F238E27FC236}">
              <a16:creationId xmlns:a16="http://schemas.microsoft.com/office/drawing/2014/main" id="{562F6521-B1F0-466D-835B-F6E1948E8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7287" y="10709817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232318</xdr:colOff>
      <xdr:row>14</xdr:row>
      <xdr:rowOff>174238</xdr:rowOff>
    </xdr:from>
    <xdr:to>
      <xdr:col>8</xdr:col>
      <xdr:colOff>575218</xdr:colOff>
      <xdr:row>14</xdr:row>
      <xdr:rowOff>798349</xdr:rowOff>
    </xdr:to>
    <xdr:pic>
      <xdr:nvPicPr>
        <xdr:cNvPr id="112" name="Picture 66">
          <a:extLst>
            <a:ext uri="{FF2B5EF4-FFF2-40B4-BE49-F238E27FC236}">
              <a16:creationId xmlns:a16="http://schemas.microsoft.com/office/drawing/2014/main" id="{1067C73F-6763-4606-AEF3-5A53AB6AD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403" y="10733049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313629</xdr:colOff>
      <xdr:row>15</xdr:row>
      <xdr:rowOff>139390</xdr:rowOff>
    </xdr:from>
    <xdr:to>
      <xdr:col>7</xdr:col>
      <xdr:colOff>656529</xdr:colOff>
      <xdr:row>15</xdr:row>
      <xdr:rowOff>763501</xdr:rowOff>
    </xdr:to>
    <xdr:pic>
      <xdr:nvPicPr>
        <xdr:cNvPr id="114" name="Picture 66">
          <a:extLst>
            <a:ext uri="{FF2B5EF4-FFF2-40B4-BE49-F238E27FC236}">
              <a16:creationId xmlns:a16="http://schemas.microsoft.com/office/drawing/2014/main" id="{717F3BAF-3AFD-4F5C-9399-CF1637ACA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2440" y="11581006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232318</xdr:colOff>
      <xdr:row>15</xdr:row>
      <xdr:rowOff>139390</xdr:rowOff>
    </xdr:from>
    <xdr:to>
      <xdr:col>8</xdr:col>
      <xdr:colOff>575218</xdr:colOff>
      <xdr:row>15</xdr:row>
      <xdr:rowOff>763501</xdr:rowOff>
    </xdr:to>
    <xdr:pic>
      <xdr:nvPicPr>
        <xdr:cNvPr id="116" name="Picture 66">
          <a:extLst>
            <a:ext uri="{FF2B5EF4-FFF2-40B4-BE49-F238E27FC236}">
              <a16:creationId xmlns:a16="http://schemas.microsoft.com/office/drawing/2014/main" id="{F030BBAF-006E-40EB-ACC2-75E6047E7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403" y="11581006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325245</xdr:colOff>
      <xdr:row>16</xdr:row>
      <xdr:rowOff>139391</xdr:rowOff>
    </xdr:from>
    <xdr:to>
      <xdr:col>7</xdr:col>
      <xdr:colOff>668145</xdr:colOff>
      <xdr:row>16</xdr:row>
      <xdr:rowOff>763502</xdr:rowOff>
    </xdr:to>
    <xdr:pic>
      <xdr:nvPicPr>
        <xdr:cNvPr id="118" name="Picture 66">
          <a:extLst>
            <a:ext uri="{FF2B5EF4-FFF2-40B4-BE49-F238E27FC236}">
              <a16:creationId xmlns:a16="http://schemas.microsoft.com/office/drawing/2014/main" id="{3453EE31-8D95-4665-9D8B-C4F8FBAAA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056" y="12463812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232317</xdr:colOff>
      <xdr:row>16</xdr:row>
      <xdr:rowOff>127774</xdr:rowOff>
    </xdr:from>
    <xdr:to>
      <xdr:col>8</xdr:col>
      <xdr:colOff>575217</xdr:colOff>
      <xdr:row>16</xdr:row>
      <xdr:rowOff>751885</xdr:rowOff>
    </xdr:to>
    <xdr:pic>
      <xdr:nvPicPr>
        <xdr:cNvPr id="120" name="Picture 66">
          <a:extLst>
            <a:ext uri="{FF2B5EF4-FFF2-40B4-BE49-F238E27FC236}">
              <a16:creationId xmlns:a16="http://schemas.microsoft.com/office/drawing/2014/main" id="{12B94D6A-7976-4968-BCE1-540F285FF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402" y="12452195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302013</xdr:colOff>
      <xdr:row>17</xdr:row>
      <xdr:rowOff>151006</xdr:rowOff>
    </xdr:from>
    <xdr:to>
      <xdr:col>7</xdr:col>
      <xdr:colOff>644913</xdr:colOff>
      <xdr:row>17</xdr:row>
      <xdr:rowOff>775117</xdr:rowOff>
    </xdr:to>
    <xdr:pic>
      <xdr:nvPicPr>
        <xdr:cNvPr id="122" name="Picture 66">
          <a:extLst>
            <a:ext uri="{FF2B5EF4-FFF2-40B4-BE49-F238E27FC236}">
              <a16:creationId xmlns:a16="http://schemas.microsoft.com/office/drawing/2014/main" id="{A396840A-D602-4422-8EE8-FFBFA24C8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0824" y="13358232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232317</xdr:colOff>
      <xdr:row>17</xdr:row>
      <xdr:rowOff>151006</xdr:rowOff>
    </xdr:from>
    <xdr:to>
      <xdr:col>8</xdr:col>
      <xdr:colOff>575217</xdr:colOff>
      <xdr:row>17</xdr:row>
      <xdr:rowOff>775117</xdr:rowOff>
    </xdr:to>
    <xdr:pic>
      <xdr:nvPicPr>
        <xdr:cNvPr id="124" name="Picture 66">
          <a:extLst>
            <a:ext uri="{FF2B5EF4-FFF2-40B4-BE49-F238E27FC236}">
              <a16:creationId xmlns:a16="http://schemas.microsoft.com/office/drawing/2014/main" id="{6586953C-29BF-4CC9-830A-2BD58E4E6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402" y="13358232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325244</xdr:colOff>
      <xdr:row>18</xdr:row>
      <xdr:rowOff>151006</xdr:rowOff>
    </xdr:from>
    <xdr:to>
      <xdr:col>7</xdr:col>
      <xdr:colOff>668144</xdr:colOff>
      <xdr:row>18</xdr:row>
      <xdr:rowOff>775117</xdr:rowOff>
    </xdr:to>
    <xdr:pic>
      <xdr:nvPicPr>
        <xdr:cNvPr id="125" name="Picture 66">
          <a:extLst>
            <a:ext uri="{FF2B5EF4-FFF2-40B4-BE49-F238E27FC236}">
              <a16:creationId xmlns:a16="http://schemas.microsoft.com/office/drawing/2014/main" id="{AFC468E2-C1C6-421D-BDE1-E3B4AAA0C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055" y="14241036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243933</xdr:colOff>
      <xdr:row>18</xdr:row>
      <xdr:rowOff>151006</xdr:rowOff>
    </xdr:from>
    <xdr:to>
      <xdr:col>8</xdr:col>
      <xdr:colOff>586833</xdr:colOff>
      <xdr:row>18</xdr:row>
      <xdr:rowOff>775117</xdr:rowOff>
    </xdr:to>
    <xdr:pic>
      <xdr:nvPicPr>
        <xdr:cNvPr id="128" name="Picture 66">
          <a:extLst>
            <a:ext uri="{FF2B5EF4-FFF2-40B4-BE49-F238E27FC236}">
              <a16:creationId xmlns:a16="http://schemas.microsoft.com/office/drawing/2014/main" id="{CD232C61-C2A7-43A3-9D10-E02564AD6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3018" y="14241036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232317</xdr:colOff>
      <xdr:row>19</xdr:row>
      <xdr:rowOff>151005</xdr:rowOff>
    </xdr:from>
    <xdr:to>
      <xdr:col>8</xdr:col>
      <xdr:colOff>575217</xdr:colOff>
      <xdr:row>19</xdr:row>
      <xdr:rowOff>775116</xdr:rowOff>
    </xdr:to>
    <xdr:pic>
      <xdr:nvPicPr>
        <xdr:cNvPr id="132" name="Picture 66">
          <a:extLst>
            <a:ext uri="{FF2B5EF4-FFF2-40B4-BE49-F238E27FC236}">
              <a16:creationId xmlns:a16="http://schemas.microsoft.com/office/drawing/2014/main" id="{7FF6B2B8-CDCF-42C4-AABC-D9000CF1D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402" y="15123840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336860</xdr:colOff>
      <xdr:row>20</xdr:row>
      <xdr:rowOff>162622</xdr:rowOff>
    </xdr:from>
    <xdr:to>
      <xdr:col>7</xdr:col>
      <xdr:colOff>679760</xdr:colOff>
      <xdr:row>20</xdr:row>
      <xdr:rowOff>786733</xdr:rowOff>
    </xdr:to>
    <xdr:pic>
      <xdr:nvPicPr>
        <xdr:cNvPr id="134" name="Picture 66">
          <a:extLst>
            <a:ext uri="{FF2B5EF4-FFF2-40B4-BE49-F238E27FC236}">
              <a16:creationId xmlns:a16="http://schemas.microsoft.com/office/drawing/2014/main" id="{65F79089-A662-4094-871C-CAA8DD7F8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5671" y="16018262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243933</xdr:colOff>
      <xdr:row>20</xdr:row>
      <xdr:rowOff>151006</xdr:rowOff>
    </xdr:from>
    <xdr:to>
      <xdr:col>8</xdr:col>
      <xdr:colOff>586833</xdr:colOff>
      <xdr:row>20</xdr:row>
      <xdr:rowOff>775117</xdr:rowOff>
    </xdr:to>
    <xdr:pic>
      <xdr:nvPicPr>
        <xdr:cNvPr id="135" name="Picture 66">
          <a:extLst>
            <a:ext uri="{FF2B5EF4-FFF2-40B4-BE49-F238E27FC236}">
              <a16:creationId xmlns:a16="http://schemas.microsoft.com/office/drawing/2014/main" id="{E71C1CEE-367C-4089-BB39-5381584B2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3018" y="16006646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336860</xdr:colOff>
      <xdr:row>21</xdr:row>
      <xdr:rowOff>104543</xdr:rowOff>
    </xdr:from>
    <xdr:to>
      <xdr:col>7</xdr:col>
      <xdr:colOff>679760</xdr:colOff>
      <xdr:row>21</xdr:row>
      <xdr:rowOff>728654</xdr:rowOff>
    </xdr:to>
    <xdr:pic>
      <xdr:nvPicPr>
        <xdr:cNvPr id="137" name="Picture 66">
          <a:extLst>
            <a:ext uri="{FF2B5EF4-FFF2-40B4-BE49-F238E27FC236}">
              <a16:creationId xmlns:a16="http://schemas.microsoft.com/office/drawing/2014/main" id="{B2DB3ED2-536C-44FC-9B57-A5F41AC47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5671" y="16842988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243933</xdr:colOff>
      <xdr:row>21</xdr:row>
      <xdr:rowOff>104543</xdr:rowOff>
    </xdr:from>
    <xdr:to>
      <xdr:col>8</xdr:col>
      <xdr:colOff>586833</xdr:colOff>
      <xdr:row>21</xdr:row>
      <xdr:rowOff>728654</xdr:rowOff>
    </xdr:to>
    <xdr:pic>
      <xdr:nvPicPr>
        <xdr:cNvPr id="139" name="Picture 66">
          <a:extLst>
            <a:ext uri="{FF2B5EF4-FFF2-40B4-BE49-F238E27FC236}">
              <a16:creationId xmlns:a16="http://schemas.microsoft.com/office/drawing/2014/main" id="{58B5C36D-1940-412F-BE2F-689347DD0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3018" y="16842988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348477</xdr:colOff>
      <xdr:row>22</xdr:row>
      <xdr:rowOff>197469</xdr:rowOff>
    </xdr:from>
    <xdr:to>
      <xdr:col>7</xdr:col>
      <xdr:colOff>691377</xdr:colOff>
      <xdr:row>22</xdr:row>
      <xdr:rowOff>821580</xdr:rowOff>
    </xdr:to>
    <xdr:pic>
      <xdr:nvPicPr>
        <xdr:cNvPr id="140" name="Picture 66">
          <a:extLst>
            <a:ext uri="{FF2B5EF4-FFF2-40B4-BE49-F238E27FC236}">
              <a16:creationId xmlns:a16="http://schemas.microsoft.com/office/drawing/2014/main" id="{6D8FA27D-3660-47D0-BB1C-937AD3FAC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7288" y="17737408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243932</xdr:colOff>
      <xdr:row>22</xdr:row>
      <xdr:rowOff>185854</xdr:rowOff>
    </xdr:from>
    <xdr:to>
      <xdr:col>8</xdr:col>
      <xdr:colOff>586832</xdr:colOff>
      <xdr:row>22</xdr:row>
      <xdr:rowOff>809965</xdr:rowOff>
    </xdr:to>
    <xdr:pic>
      <xdr:nvPicPr>
        <xdr:cNvPr id="141" name="Picture 66">
          <a:extLst>
            <a:ext uri="{FF2B5EF4-FFF2-40B4-BE49-F238E27FC236}">
              <a16:creationId xmlns:a16="http://schemas.microsoft.com/office/drawing/2014/main" id="{AFE92558-A3F2-416E-9ED3-CE48EB4EE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3017" y="17725793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313628</xdr:colOff>
      <xdr:row>23</xdr:row>
      <xdr:rowOff>162623</xdr:rowOff>
    </xdr:from>
    <xdr:to>
      <xdr:col>7</xdr:col>
      <xdr:colOff>656528</xdr:colOff>
      <xdr:row>23</xdr:row>
      <xdr:rowOff>786734</xdr:rowOff>
    </xdr:to>
    <xdr:pic>
      <xdr:nvPicPr>
        <xdr:cNvPr id="144" name="Picture 66">
          <a:extLst>
            <a:ext uri="{FF2B5EF4-FFF2-40B4-BE49-F238E27FC236}">
              <a16:creationId xmlns:a16="http://schemas.microsoft.com/office/drawing/2014/main" id="{6BFF8444-0EDF-4251-86EC-94D25FE3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2439" y="18631830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243934</xdr:colOff>
      <xdr:row>23</xdr:row>
      <xdr:rowOff>151007</xdr:rowOff>
    </xdr:from>
    <xdr:to>
      <xdr:col>8</xdr:col>
      <xdr:colOff>586834</xdr:colOff>
      <xdr:row>23</xdr:row>
      <xdr:rowOff>775118</xdr:rowOff>
    </xdr:to>
    <xdr:pic>
      <xdr:nvPicPr>
        <xdr:cNvPr id="145" name="Picture 66">
          <a:extLst>
            <a:ext uri="{FF2B5EF4-FFF2-40B4-BE49-F238E27FC236}">
              <a16:creationId xmlns:a16="http://schemas.microsoft.com/office/drawing/2014/main" id="{C05737D2-0540-4652-A041-C6927C839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3019" y="18620214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325244</xdr:colOff>
      <xdr:row>24</xdr:row>
      <xdr:rowOff>162622</xdr:rowOff>
    </xdr:from>
    <xdr:to>
      <xdr:col>7</xdr:col>
      <xdr:colOff>668144</xdr:colOff>
      <xdr:row>24</xdr:row>
      <xdr:rowOff>786733</xdr:rowOff>
    </xdr:to>
    <xdr:pic>
      <xdr:nvPicPr>
        <xdr:cNvPr id="146" name="Picture 66">
          <a:extLst>
            <a:ext uri="{FF2B5EF4-FFF2-40B4-BE49-F238E27FC236}">
              <a16:creationId xmlns:a16="http://schemas.microsoft.com/office/drawing/2014/main" id="{2DB09CEB-2529-4D4F-A8F8-05935A87F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055" y="19526250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243934</xdr:colOff>
      <xdr:row>24</xdr:row>
      <xdr:rowOff>174238</xdr:rowOff>
    </xdr:from>
    <xdr:to>
      <xdr:col>8</xdr:col>
      <xdr:colOff>586834</xdr:colOff>
      <xdr:row>24</xdr:row>
      <xdr:rowOff>798349</xdr:rowOff>
    </xdr:to>
    <xdr:pic>
      <xdr:nvPicPr>
        <xdr:cNvPr id="147" name="Picture 66">
          <a:extLst>
            <a:ext uri="{FF2B5EF4-FFF2-40B4-BE49-F238E27FC236}">
              <a16:creationId xmlns:a16="http://schemas.microsoft.com/office/drawing/2014/main" id="{ACE5C0C8-4D37-42FB-AF11-DBF25083B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3019" y="19537866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348475</xdr:colOff>
      <xdr:row>25</xdr:row>
      <xdr:rowOff>243933</xdr:rowOff>
    </xdr:from>
    <xdr:to>
      <xdr:col>7</xdr:col>
      <xdr:colOff>691375</xdr:colOff>
      <xdr:row>25</xdr:row>
      <xdr:rowOff>868044</xdr:rowOff>
    </xdr:to>
    <xdr:pic>
      <xdr:nvPicPr>
        <xdr:cNvPr id="148" name="Picture 66">
          <a:extLst>
            <a:ext uri="{FF2B5EF4-FFF2-40B4-BE49-F238E27FC236}">
              <a16:creationId xmlns:a16="http://schemas.microsoft.com/office/drawing/2014/main" id="{D43914AE-0120-45FF-8107-C315F0FFC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7286" y="20525213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243933</xdr:colOff>
      <xdr:row>25</xdr:row>
      <xdr:rowOff>243933</xdr:rowOff>
    </xdr:from>
    <xdr:to>
      <xdr:col>8</xdr:col>
      <xdr:colOff>586833</xdr:colOff>
      <xdr:row>25</xdr:row>
      <xdr:rowOff>868044</xdr:rowOff>
    </xdr:to>
    <xdr:pic>
      <xdr:nvPicPr>
        <xdr:cNvPr id="150" name="Picture 66">
          <a:extLst>
            <a:ext uri="{FF2B5EF4-FFF2-40B4-BE49-F238E27FC236}">
              <a16:creationId xmlns:a16="http://schemas.microsoft.com/office/drawing/2014/main" id="{437523F5-F3C0-4482-B47E-3173CE828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3018" y="20525213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325244</xdr:colOff>
      <xdr:row>40</xdr:row>
      <xdr:rowOff>453018</xdr:rowOff>
    </xdr:from>
    <xdr:to>
      <xdr:col>7</xdr:col>
      <xdr:colOff>668144</xdr:colOff>
      <xdr:row>40</xdr:row>
      <xdr:rowOff>1077129</xdr:rowOff>
    </xdr:to>
    <xdr:pic>
      <xdr:nvPicPr>
        <xdr:cNvPr id="151" name="Picture 66">
          <a:extLst>
            <a:ext uri="{FF2B5EF4-FFF2-40B4-BE49-F238E27FC236}">
              <a16:creationId xmlns:a16="http://schemas.microsoft.com/office/drawing/2014/main" id="{2AD179EC-A004-485F-A56E-06C01FDD6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055" y="27239177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255549</xdr:colOff>
      <xdr:row>40</xdr:row>
      <xdr:rowOff>453019</xdr:rowOff>
    </xdr:from>
    <xdr:to>
      <xdr:col>8</xdr:col>
      <xdr:colOff>598449</xdr:colOff>
      <xdr:row>40</xdr:row>
      <xdr:rowOff>1077130</xdr:rowOff>
    </xdr:to>
    <xdr:pic>
      <xdr:nvPicPr>
        <xdr:cNvPr id="152" name="Picture 66">
          <a:extLst>
            <a:ext uri="{FF2B5EF4-FFF2-40B4-BE49-F238E27FC236}">
              <a16:creationId xmlns:a16="http://schemas.microsoft.com/office/drawing/2014/main" id="{04FE57F8-9F9E-42E1-89DB-902A9057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4634" y="27239178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313628</xdr:colOff>
      <xdr:row>41</xdr:row>
      <xdr:rowOff>243933</xdr:rowOff>
    </xdr:from>
    <xdr:to>
      <xdr:col>7</xdr:col>
      <xdr:colOff>656528</xdr:colOff>
      <xdr:row>41</xdr:row>
      <xdr:rowOff>868044</xdr:rowOff>
    </xdr:to>
    <xdr:pic>
      <xdr:nvPicPr>
        <xdr:cNvPr id="153" name="Picture 66">
          <a:extLst>
            <a:ext uri="{FF2B5EF4-FFF2-40B4-BE49-F238E27FC236}">
              <a16:creationId xmlns:a16="http://schemas.microsoft.com/office/drawing/2014/main" id="{438FA618-CCD2-4383-ADC3-33BEE522A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2439" y="28702774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243932</xdr:colOff>
      <xdr:row>41</xdr:row>
      <xdr:rowOff>232317</xdr:rowOff>
    </xdr:from>
    <xdr:to>
      <xdr:col>8</xdr:col>
      <xdr:colOff>586832</xdr:colOff>
      <xdr:row>41</xdr:row>
      <xdr:rowOff>856428</xdr:rowOff>
    </xdr:to>
    <xdr:pic>
      <xdr:nvPicPr>
        <xdr:cNvPr id="154" name="Picture 66">
          <a:extLst>
            <a:ext uri="{FF2B5EF4-FFF2-40B4-BE49-F238E27FC236}">
              <a16:creationId xmlns:a16="http://schemas.microsoft.com/office/drawing/2014/main" id="{03A54341-4E1F-43D7-8F01-BF82B2EBC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3017" y="28691158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255549</xdr:colOff>
      <xdr:row>11</xdr:row>
      <xdr:rowOff>151006</xdr:rowOff>
    </xdr:from>
    <xdr:to>
      <xdr:col>8</xdr:col>
      <xdr:colOff>598449</xdr:colOff>
      <xdr:row>11</xdr:row>
      <xdr:rowOff>775117</xdr:rowOff>
    </xdr:to>
    <xdr:pic>
      <xdr:nvPicPr>
        <xdr:cNvPr id="157" name="Picture 66">
          <a:extLst>
            <a:ext uri="{FF2B5EF4-FFF2-40B4-BE49-F238E27FC236}">
              <a16:creationId xmlns:a16="http://schemas.microsoft.com/office/drawing/2014/main" id="{A28ED116-8669-4B0C-AB00-D8555E888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4634" y="7956860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325244</xdr:colOff>
      <xdr:row>19</xdr:row>
      <xdr:rowOff>162622</xdr:rowOff>
    </xdr:from>
    <xdr:to>
      <xdr:col>7</xdr:col>
      <xdr:colOff>668144</xdr:colOff>
      <xdr:row>19</xdr:row>
      <xdr:rowOff>786733</xdr:rowOff>
    </xdr:to>
    <xdr:pic>
      <xdr:nvPicPr>
        <xdr:cNvPr id="159" name="Picture 66">
          <a:extLst>
            <a:ext uri="{FF2B5EF4-FFF2-40B4-BE49-F238E27FC236}">
              <a16:creationId xmlns:a16="http://schemas.microsoft.com/office/drawing/2014/main" id="{17722070-A543-475F-804F-630CCED40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055" y="15135457"/>
          <a:ext cx="342900" cy="624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A649-FDD1-4DAB-8E2D-8F4CE96FC646}">
  <sheetPr>
    <pageSetUpPr fitToPage="1"/>
  </sheetPr>
  <dimension ref="A1:Y49"/>
  <sheetViews>
    <sheetView tabSelected="1" topLeftCell="A16" zoomScale="82" zoomScaleNormal="82" workbookViewId="0">
      <selection activeCell="J20" sqref="J20"/>
    </sheetView>
  </sheetViews>
  <sheetFormatPr defaultRowHeight="21.75" x14ac:dyDescent="0.6"/>
  <cols>
    <col min="1" max="1" width="6" style="76" customWidth="1"/>
    <col min="2" max="2" width="29.28515625" style="77" customWidth="1"/>
    <col min="3" max="3" width="17.7109375" style="2" customWidth="1"/>
    <col min="4" max="4" width="12" style="2" customWidth="1"/>
    <col min="5" max="5" width="12.140625" style="2" customWidth="1"/>
    <col min="6" max="6" width="10.7109375" style="2" customWidth="1"/>
    <col min="7" max="7" width="13.28515625" style="2" customWidth="1"/>
    <col min="8" max="8" width="16.28515625" style="2" customWidth="1"/>
    <col min="9" max="9" width="14.42578125" style="2" customWidth="1"/>
    <col min="10" max="10" width="15" style="2" customWidth="1"/>
    <col min="11" max="11" width="20.28515625" style="4" customWidth="1"/>
    <col min="12" max="12" width="18.28515625" style="2" customWidth="1"/>
    <col min="13" max="13" width="17.42578125" style="2" customWidth="1"/>
    <col min="14" max="14" width="26.140625" style="2" hidden="1" customWidth="1"/>
    <col min="15" max="15" width="17.85546875" style="3" hidden="1" customWidth="1"/>
    <col min="16" max="16" width="17" style="3" hidden="1" customWidth="1"/>
    <col min="17" max="17" width="11.7109375" style="4" hidden="1" customWidth="1"/>
    <col min="18" max="18" width="17.5703125" style="4" hidden="1" customWidth="1"/>
    <col min="19" max="19" width="12.5703125" style="4" hidden="1" customWidth="1"/>
    <col min="20" max="20" width="14.7109375" style="4" hidden="1" customWidth="1"/>
    <col min="21" max="21" width="0" style="2" hidden="1" customWidth="1"/>
    <col min="22" max="16384" width="9.140625" style="2"/>
  </cols>
  <sheetData>
    <row r="1" spans="1:21" ht="15" customHeight="1" x14ac:dyDescent="0.6">
      <c r="A1" s="99" t="s">
        <v>0</v>
      </c>
      <c r="B1" s="99"/>
      <c r="C1" s="99"/>
      <c r="D1" s="99"/>
      <c r="E1" s="99"/>
      <c r="F1" s="99"/>
      <c r="G1" s="99"/>
      <c r="H1" s="100"/>
      <c r="I1" s="100"/>
      <c r="J1" s="100"/>
      <c r="K1" s="100"/>
      <c r="L1" s="100"/>
      <c r="M1" s="100"/>
    </row>
    <row r="2" spans="1:21" ht="15" customHeight="1" x14ac:dyDescent="0.6">
      <c r="A2" s="99"/>
      <c r="B2" s="99"/>
      <c r="C2" s="99"/>
      <c r="D2" s="99"/>
      <c r="E2" s="99"/>
      <c r="F2" s="99"/>
      <c r="G2" s="99"/>
      <c r="H2" s="100"/>
      <c r="I2" s="100"/>
      <c r="J2" s="100"/>
      <c r="K2" s="100"/>
      <c r="L2" s="100"/>
      <c r="M2" s="100"/>
    </row>
    <row r="3" spans="1:21" ht="15" customHeight="1" x14ac:dyDescent="0.6">
      <c r="A3" s="99"/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</row>
    <row r="4" spans="1:21" ht="45" customHeight="1" x14ac:dyDescent="0.6">
      <c r="A4" s="101" t="s">
        <v>1</v>
      </c>
      <c r="B4" s="102" t="s">
        <v>2</v>
      </c>
      <c r="C4" s="101" t="s">
        <v>3</v>
      </c>
      <c r="D4" s="103" t="s">
        <v>4</v>
      </c>
      <c r="E4" s="103"/>
      <c r="F4" s="101" t="s">
        <v>5</v>
      </c>
      <c r="G4" s="104" t="s">
        <v>6</v>
      </c>
      <c r="H4" s="104" t="s">
        <v>7</v>
      </c>
      <c r="I4" s="107" t="s">
        <v>8</v>
      </c>
      <c r="J4" s="108"/>
      <c r="K4" s="109" t="s">
        <v>9</v>
      </c>
      <c r="L4" s="113" t="s">
        <v>10</v>
      </c>
      <c r="M4" s="114" t="s">
        <v>11</v>
      </c>
      <c r="N4" s="111" t="s">
        <v>12</v>
      </c>
      <c r="O4" s="111" t="s">
        <v>13</v>
      </c>
      <c r="P4" s="111" t="s">
        <v>14</v>
      </c>
      <c r="Q4" s="111" t="s">
        <v>15</v>
      </c>
      <c r="R4" s="111" t="s">
        <v>16</v>
      </c>
      <c r="S4" s="111" t="s">
        <v>17</v>
      </c>
      <c r="T4" s="111" t="s">
        <v>18</v>
      </c>
    </row>
    <row r="5" spans="1:21" ht="60.75" customHeight="1" x14ac:dyDescent="0.6">
      <c r="A5" s="101"/>
      <c r="B5" s="102"/>
      <c r="C5" s="101"/>
      <c r="D5" s="7" t="s">
        <v>19</v>
      </c>
      <c r="E5" s="7" t="s">
        <v>20</v>
      </c>
      <c r="F5" s="101"/>
      <c r="G5" s="105"/>
      <c r="H5" s="106"/>
      <c r="I5" s="8" t="s">
        <v>21</v>
      </c>
      <c r="J5" s="6" t="s">
        <v>22</v>
      </c>
      <c r="K5" s="110"/>
      <c r="L5" s="113"/>
      <c r="M5" s="115"/>
      <c r="N5" s="116"/>
      <c r="O5" s="117"/>
      <c r="P5" s="117"/>
      <c r="Q5" s="112"/>
      <c r="R5" s="112"/>
      <c r="S5" s="112"/>
      <c r="T5" s="112"/>
    </row>
    <row r="6" spans="1:21" ht="77.25" customHeight="1" x14ac:dyDescent="0.6">
      <c r="A6" s="9">
        <v>1</v>
      </c>
      <c r="B6" s="10" t="s">
        <v>23</v>
      </c>
      <c r="C6" s="9" t="s">
        <v>24</v>
      </c>
      <c r="D6" s="11">
        <v>0.92</v>
      </c>
      <c r="E6" s="11">
        <v>2.0299999999999998</v>
      </c>
      <c r="F6" s="9">
        <v>1</v>
      </c>
      <c r="G6" s="12">
        <f t="shared" ref="G6:G22" si="0">D6*E6*F6</f>
        <v>1.8675999999999999</v>
      </c>
      <c r="H6" s="1"/>
      <c r="I6" s="1"/>
      <c r="J6" s="13"/>
      <c r="K6" s="14" t="s">
        <v>25</v>
      </c>
      <c r="M6" s="15"/>
      <c r="N6" s="9" t="s">
        <v>26</v>
      </c>
      <c r="O6" s="16">
        <v>44874</v>
      </c>
      <c r="P6" s="11" t="s">
        <v>27</v>
      </c>
      <c r="Q6" s="9"/>
      <c r="R6" s="17"/>
      <c r="S6" s="9"/>
      <c r="T6" s="9"/>
      <c r="U6" s="2" t="s">
        <v>28</v>
      </c>
    </row>
    <row r="7" spans="1:21" ht="74.25" customHeight="1" x14ac:dyDescent="0.6">
      <c r="A7" s="20">
        <v>2</v>
      </c>
      <c r="B7" s="21" t="s">
        <v>29</v>
      </c>
      <c r="C7" s="22" t="s">
        <v>30</v>
      </c>
      <c r="D7" s="23">
        <v>0.72</v>
      </c>
      <c r="E7" s="22">
        <v>1.8</v>
      </c>
      <c r="F7" s="22">
        <v>1</v>
      </c>
      <c r="G7" s="24">
        <f t="shared" si="0"/>
        <v>1.296</v>
      </c>
      <c r="H7" s="1"/>
      <c r="I7" s="1"/>
      <c r="J7" s="13"/>
      <c r="K7" s="14" t="s">
        <v>31</v>
      </c>
      <c r="L7" s="1"/>
      <c r="M7" s="1"/>
      <c r="N7" s="25" t="s">
        <v>32</v>
      </c>
      <c r="O7" s="18">
        <v>44993</v>
      </c>
      <c r="P7" s="19">
        <v>790617848</v>
      </c>
      <c r="Q7" s="9" t="s">
        <v>33</v>
      </c>
      <c r="R7" s="26"/>
      <c r="S7" s="26"/>
      <c r="T7" s="9" t="s">
        <v>34</v>
      </c>
    </row>
    <row r="8" spans="1:21" ht="76.5" customHeight="1" x14ac:dyDescent="0.6">
      <c r="A8" s="23">
        <v>3</v>
      </c>
      <c r="B8" s="27" t="s">
        <v>35</v>
      </c>
      <c r="C8" s="22" t="s">
        <v>36</v>
      </c>
      <c r="D8" s="23">
        <v>0.9</v>
      </c>
      <c r="E8" s="22">
        <v>2</v>
      </c>
      <c r="F8" s="23">
        <v>1</v>
      </c>
      <c r="G8" s="24">
        <f t="shared" si="0"/>
        <v>1.8</v>
      </c>
      <c r="H8" s="1"/>
      <c r="I8" s="1"/>
      <c r="J8" s="13"/>
      <c r="K8" s="14" t="s">
        <v>25</v>
      </c>
      <c r="L8" s="1"/>
      <c r="M8" s="1"/>
      <c r="N8" s="11" t="s">
        <v>37</v>
      </c>
      <c r="O8" s="28">
        <v>45055</v>
      </c>
      <c r="P8" s="29">
        <v>607098379</v>
      </c>
      <c r="Q8" s="26"/>
      <c r="R8" s="26"/>
      <c r="S8" s="26"/>
      <c r="T8" s="26"/>
    </row>
    <row r="9" spans="1:21" ht="81.75" customHeight="1" x14ac:dyDescent="0.6">
      <c r="A9" s="9">
        <v>4</v>
      </c>
      <c r="B9" s="30" t="s">
        <v>38</v>
      </c>
      <c r="C9" s="22" t="s">
        <v>36</v>
      </c>
      <c r="D9" s="23">
        <v>0.9</v>
      </c>
      <c r="E9" s="23">
        <v>2</v>
      </c>
      <c r="F9" s="23">
        <v>1</v>
      </c>
      <c r="G9" s="24">
        <f t="shared" si="0"/>
        <v>1.8</v>
      </c>
      <c r="H9" s="1"/>
      <c r="I9" s="1"/>
      <c r="J9" s="1"/>
      <c r="K9" s="14" t="s">
        <v>25</v>
      </c>
      <c r="L9" s="1"/>
      <c r="M9" s="1"/>
      <c r="N9" s="1" t="s">
        <v>39</v>
      </c>
      <c r="O9" s="31">
        <v>45406</v>
      </c>
      <c r="P9" s="32">
        <v>728477476</v>
      </c>
      <c r="Q9" s="26"/>
      <c r="R9" s="26"/>
      <c r="S9" s="26"/>
      <c r="T9" s="26"/>
    </row>
    <row r="10" spans="1:21" ht="82.5" customHeight="1" x14ac:dyDescent="0.6">
      <c r="A10" s="20">
        <v>5</v>
      </c>
      <c r="B10" s="33" t="s">
        <v>40</v>
      </c>
      <c r="C10" s="22" t="s">
        <v>36</v>
      </c>
      <c r="D10" s="23">
        <v>0.9</v>
      </c>
      <c r="E10" s="23">
        <v>2</v>
      </c>
      <c r="F10" s="23">
        <v>1</v>
      </c>
      <c r="G10" s="24">
        <f t="shared" si="0"/>
        <v>1.8</v>
      </c>
      <c r="H10" s="1"/>
      <c r="I10" s="1"/>
      <c r="J10" s="1"/>
      <c r="K10" s="14" t="s">
        <v>25</v>
      </c>
      <c r="L10" s="1"/>
      <c r="M10" s="1"/>
      <c r="N10" s="34"/>
      <c r="O10" s="35"/>
      <c r="P10" s="34"/>
      <c r="Q10" s="26"/>
      <c r="R10" s="26"/>
      <c r="S10" s="26"/>
      <c r="T10" s="26"/>
    </row>
    <row r="11" spans="1:21" ht="74.25" customHeight="1" x14ac:dyDescent="0.6">
      <c r="A11" s="23">
        <v>6</v>
      </c>
      <c r="B11" s="33" t="s">
        <v>41</v>
      </c>
      <c r="C11" s="22" t="s">
        <v>36</v>
      </c>
      <c r="D11" s="23">
        <v>0.9</v>
      </c>
      <c r="E11" s="23">
        <v>2</v>
      </c>
      <c r="F11" s="23">
        <v>1</v>
      </c>
      <c r="G11" s="24">
        <f t="shared" si="0"/>
        <v>1.8</v>
      </c>
      <c r="H11" s="1"/>
      <c r="I11" s="1"/>
      <c r="J11" s="1"/>
      <c r="K11" s="14" t="s">
        <v>25</v>
      </c>
      <c r="L11" s="1"/>
      <c r="M11" s="1"/>
      <c r="N11" s="34"/>
      <c r="O11" s="35"/>
      <c r="P11" s="34"/>
      <c r="Q11" s="26"/>
      <c r="R11" s="26"/>
      <c r="S11" s="26"/>
      <c r="T11" s="26"/>
    </row>
    <row r="12" spans="1:21" ht="69.75" customHeight="1" x14ac:dyDescent="0.6">
      <c r="A12" s="9">
        <v>7</v>
      </c>
      <c r="B12" s="33" t="s">
        <v>42</v>
      </c>
      <c r="C12" s="22" t="s">
        <v>36</v>
      </c>
      <c r="D12" s="23">
        <v>0.9</v>
      </c>
      <c r="E12" s="23">
        <v>2</v>
      </c>
      <c r="F12" s="23">
        <v>1</v>
      </c>
      <c r="G12" s="24">
        <f t="shared" si="0"/>
        <v>1.8</v>
      </c>
      <c r="H12" s="1"/>
      <c r="I12" s="1"/>
      <c r="J12" s="1"/>
      <c r="K12" s="14" t="s">
        <v>25</v>
      </c>
      <c r="L12" s="1"/>
      <c r="M12" s="1"/>
      <c r="N12" s="34"/>
      <c r="O12" s="35"/>
      <c r="P12" s="34"/>
      <c r="Q12" s="26"/>
      <c r="R12" s="26"/>
      <c r="S12" s="26"/>
      <c r="T12" s="26"/>
    </row>
    <row r="13" spans="1:21" ht="78" customHeight="1" x14ac:dyDescent="0.6">
      <c r="A13" s="20">
        <v>8</v>
      </c>
      <c r="B13" s="33" t="s">
        <v>43</v>
      </c>
      <c r="C13" s="22" t="s">
        <v>36</v>
      </c>
      <c r="D13" s="23">
        <v>0.9</v>
      </c>
      <c r="E13" s="23">
        <v>2</v>
      </c>
      <c r="F13" s="23">
        <v>1</v>
      </c>
      <c r="G13" s="24">
        <f t="shared" si="0"/>
        <v>1.8</v>
      </c>
      <c r="H13" s="1"/>
      <c r="I13" s="1"/>
      <c r="J13" s="1"/>
      <c r="K13" s="14" t="s">
        <v>25</v>
      </c>
      <c r="L13" s="1"/>
      <c r="M13" s="1"/>
      <c r="N13" s="34"/>
      <c r="O13" s="35"/>
      <c r="P13" s="34"/>
      <c r="Q13" s="26"/>
      <c r="R13" s="26"/>
      <c r="S13" s="26"/>
      <c r="T13" s="26"/>
    </row>
    <row r="14" spans="1:21" ht="69.75" customHeight="1" x14ac:dyDescent="0.6">
      <c r="A14" s="23">
        <v>9</v>
      </c>
      <c r="B14" s="33" t="s">
        <v>44</v>
      </c>
      <c r="C14" s="22" t="s">
        <v>36</v>
      </c>
      <c r="D14" s="23">
        <v>0.9</v>
      </c>
      <c r="E14" s="23">
        <v>2</v>
      </c>
      <c r="F14" s="23">
        <v>1</v>
      </c>
      <c r="G14" s="24">
        <f t="shared" si="0"/>
        <v>1.8</v>
      </c>
      <c r="H14" s="1"/>
      <c r="I14" s="1"/>
      <c r="J14" s="1"/>
      <c r="K14" s="14" t="s">
        <v>25</v>
      </c>
      <c r="L14" s="1"/>
      <c r="M14" s="1"/>
      <c r="N14" s="34"/>
      <c r="O14" s="35"/>
      <c r="P14" s="34"/>
      <c r="Q14" s="26"/>
      <c r="R14" s="26"/>
      <c r="S14" s="26"/>
      <c r="T14" s="26"/>
    </row>
    <row r="15" spans="1:21" ht="69.75" customHeight="1" x14ac:dyDescent="0.6">
      <c r="A15" s="9">
        <v>10</v>
      </c>
      <c r="B15" s="33" t="s">
        <v>45</v>
      </c>
      <c r="C15" s="22" t="s">
        <v>36</v>
      </c>
      <c r="D15" s="23">
        <v>0.9</v>
      </c>
      <c r="E15" s="23">
        <v>2</v>
      </c>
      <c r="F15" s="23">
        <v>1</v>
      </c>
      <c r="G15" s="24">
        <f t="shared" si="0"/>
        <v>1.8</v>
      </c>
      <c r="H15" s="1"/>
      <c r="I15" s="1"/>
      <c r="J15" s="1"/>
      <c r="K15" s="14" t="s">
        <v>25</v>
      </c>
      <c r="L15" s="1"/>
      <c r="M15" s="1"/>
      <c r="N15" s="34"/>
      <c r="O15" s="35"/>
      <c r="P15" s="34"/>
      <c r="Q15" s="26"/>
      <c r="R15" s="26"/>
      <c r="S15" s="26"/>
      <c r="T15" s="26"/>
    </row>
    <row r="16" spans="1:21" ht="69.75" customHeight="1" x14ac:dyDescent="0.6">
      <c r="A16" s="20">
        <v>11</v>
      </c>
      <c r="B16" s="33" t="s">
        <v>46</v>
      </c>
      <c r="C16" s="22" t="s">
        <v>36</v>
      </c>
      <c r="D16" s="23">
        <v>0.9</v>
      </c>
      <c r="E16" s="23">
        <v>2</v>
      </c>
      <c r="F16" s="23">
        <v>1</v>
      </c>
      <c r="G16" s="24">
        <f t="shared" si="0"/>
        <v>1.8</v>
      </c>
      <c r="H16" s="1"/>
      <c r="I16" s="1"/>
      <c r="J16" s="1"/>
      <c r="K16" s="14" t="s">
        <v>25</v>
      </c>
      <c r="L16" s="1"/>
      <c r="M16" s="1"/>
      <c r="N16" s="34"/>
      <c r="O16" s="35"/>
      <c r="P16" s="34"/>
      <c r="Q16" s="26"/>
      <c r="R16" s="26"/>
      <c r="S16" s="26"/>
      <c r="T16" s="26"/>
    </row>
    <row r="17" spans="1:25" ht="69.75" customHeight="1" x14ac:dyDescent="0.6">
      <c r="A17" s="23">
        <v>12</v>
      </c>
      <c r="B17" s="33" t="s">
        <v>47</v>
      </c>
      <c r="C17" s="22" t="s">
        <v>36</v>
      </c>
      <c r="D17" s="23">
        <v>0.9</v>
      </c>
      <c r="E17" s="23">
        <v>2</v>
      </c>
      <c r="F17" s="23">
        <v>1</v>
      </c>
      <c r="G17" s="24">
        <f t="shared" si="0"/>
        <v>1.8</v>
      </c>
      <c r="H17" s="1"/>
      <c r="I17" s="1"/>
      <c r="J17" s="1"/>
      <c r="K17" s="14" t="s">
        <v>25</v>
      </c>
      <c r="L17" s="1"/>
      <c r="M17" s="1"/>
      <c r="N17" s="34"/>
      <c r="O17" s="35"/>
      <c r="P17" s="34"/>
      <c r="Q17" s="26"/>
      <c r="R17" s="26"/>
      <c r="S17" s="26"/>
      <c r="T17" s="26"/>
    </row>
    <row r="18" spans="1:25" ht="69.75" customHeight="1" x14ac:dyDescent="0.6">
      <c r="A18" s="9">
        <v>13</v>
      </c>
      <c r="B18" s="33" t="s">
        <v>48</v>
      </c>
      <c r="C18" s="22" t="s">
        <v>36</v>
      </c>
      <c r="D18" s="23">
        <v>0.9</v>
      </c>
      <c r="E18" s="23">
        <v>2</v>
      </c>
      <c r="F18" s="23">
        <v>1</v>
      </c>
      <c r="G18" s="24">
        <f t="shared" si="0"/>
        <v>1.8</v>
      </c>
      <c r="H18" s="1"/>
      <c r="I18" s="1"/>
      <c r="J18" s="1"/>
      <c r="K18" s="14" t="s">
        <v>25</v>
      </c>
      <c r="L18" s="1"/>
      <c r="M18" s="1"/>
      <c r="N18" s="34"/>
      <c r="O18" s="35"/>
      <c r="P18" s="34"/>
      <c r="Q18" s="26"/>
      <c r="R18" s="26"/>
      <c r="S18" s="26"/>
      <c r="T18" s="26"/>
    </row>
    <row r="19" spans="1:25" ht="69.75" customHeight="1" x14ac:dyDescent="0.6">
      <c r="A19" s="20">
        <v>14</v>
      </c>
      <c r="B19" s="33" t="s">
        <v>49</v>
      </c>
      <c r="C19" s="22" t="s">
        <v>36</v>
      </c>
      <c r="D19" s="23">
        <v>0.9</v>
      </c>
      <c r="E19" s="23">
        <v>2</v>
      </c>
      <c r="F19" s="23">
        <v>1</v>
      </c>
      <c r="G19" s="24">
        <f t="shared" si="0"/>
        <v>1.8</v>
      </c>
      <c r="H19" s="1"/>
      <c r="I19" s="1"/>
      <c r="J19" s="1"/>
      <c r="K19" s="14" t="s">
        <v>25</v>
      </c>
      <c r="L19" s="1"/>
      <c r="M19" s="1"/>
      <c r="N19" s="34"/>
      <c r="O19" s="35"/>
      <c r="P19" s="34"/>
      <c r="Q19" s="26"/>
      <c r="R19" s="26"/>
      <c r="S19" s="26"/>
      <c r="T19" s="26"/>
    </row>
    <row r="20" spans="1:25" ht="69.75" customHeight="1" x14ac:dyDescent="0.6">
      <c r="A20" s="23">
        <v>15</v>
      </c>
      <c r="B20" s="33" t="s">
        <v>50</v>
      </c>
      <c r="C20" s="22" t="s">
        <v>36</v>
      </c>
      <c r="D20" s="23">
        <v>0.91</v>
      </c>
      <c r="E20" s="23">
        <v>2.08</v>
      </c>
      <c r="F20" s="23">
        <v>1</v>
      </c>
      <c r="G20" s="24">
        <f t="shared" si="0"/>
        <v>1.8928</v>
      </c>
      <c r="H20" s="1"/>
      <c r="I20" s="1"/>
      <c r="J20" s="1"/>
      <c r="K20" s="14" t="s">
        <v>25</v>
      </c>
      <c r="L20" s="1"/>
      <c r="M20" s="1"/>
      <c r="N20" s="34"/>
      <c r="O20" s="35"/>
      <c r="P20" s="34"/>
      <c r="Q20" s="26"/>
      <c r="R20" s="26"/>
      <c r="S20" s="26"/>
      <c r="T20" s="26"/>
    </row>
    <row r="21" spans="1:25" ht="69.75" customHeight="1" x14ac:dyDescent="0.6">
      <c r="A21" s="9">
        <v>16</v>
      </c>
      <c r="B21" s="33" t="s">
        <v>51</v>
      </c>
      <c r="C21" s="22" t="s">
        <v>36</v>
      </c>
      <c r="D21" s="23">
        <v>1</v>
      </c>
      <c r="E21" s="23">
        <v>2</v>
      </c>
      <c r="F21" s="23">
        <v>1</v>
      </c>
      <c r="G21" s="24">
        <f t="shared" si="0"/>
        <v>2</v>
      </c>
      <c r="H21" s="1"/>
      <c r="I21" s="1"/>
      <c r="J21" s="1"/>
      <c r="K21" s="14" t="s">
        <v>25</v>
      </c>
      <c r="L21" s="1"/>
      <c r="M21" s="1"/>
      <c r="N21" s="34"/>
      <c r="O21" s="35"/>
      <c r="P21" s="34"/>
      <c r="Q21" s="26"/>
      <c r="R21" s="26"/>
      <c r="S21" s="26"/>
      <c r="T21" s="26"/>
    </row>
    <row r="22" spans="1:25" ht="63" customHeight="1" x14ac:dyDescent="0.6">
      <c r="A22" s="20">
        <v>17</v>
      </c>
      <c r="B22" s="30" t="s">
        <v>63</v>
      </c>
      <c r="C22" s="22" t="s">
        <v>36</v>
      </c>
      <c r="D22" s="23">
        <v>0.95</v>
      </c>
      <c r="E22" s="23">
        <v>2.04</v>
      </c>
      <c r="F22" s="23">
        <v>1</v>
      </c>
      <c r="G22" s="24">
        <f t="shared" si="0"/>
        <v>1.9379999999999999</v>
      </c>
      <c r="H22" s="1"/>
      <c r="I22" s="1"/>
      <c r="J22" s="1"/>
      <c r="K22" s="14" t="s">
        <v>25</v>
      </c>
      <c r="L22" s="1"/>
      <c r="M22" s="1"/>
      <c r="N22" s="32" t="s">
        <v>52</v>
      </c>
      <c r="O22" s="31">
        <v>45432</v>
      </c>
      <c r="P22" s="32">
        <v>792531385</v>
      </c>
      <c r="Q22" s="26"/>
      <c r="R22" s="26"/>
      <c r="S22" s="26"/>
      <c r="T22" s="26"/>
    </row>
    <row r="23" spans="1:25" ht="73.5" customHeight="1" x14ac:dyDescent="0.6">
      <c r="A23" s="23">
        <v>18</v>
      </c>
      <c r="B23" s="78" t="s">
        <v>62</v>
      </c>
      <c r="C23" s="22" t="s">
        <v>36</v>
      </c>
      <c r="D23" s="11">
        <v>0.9</v>
      </c>
      <c r="E23" s="11">
        <v>2</v>
      </c>
      <c r="F23" s="11">
        <v>1</v>
      </c>
      <c r="G23" s="12">
        <f t="shared" ref="G23:G26" si="1">D23*E23*F23</f>
        <v>1.8</v>
      </c>
      <c r="H23" s="1"/>
      <c r="I23" s="1"/>
      <c r="J23" s="1"/>
      <c r="K23" s="14" t="s">
        <v>25</v>
      </c>
      <c r="L23" s="1"/>
      <c r="M23" s="1"/>
      <c r="N23" s="1"/>
      <c r="O23" s="32"/>
      <c r="P23" s="32"/>
      <c r="Q23" s="26"/>
      <c r="R23" s="26"/>
      <c r="S23" s="26"/>
      <c r="T23" s="26"/>
    </row>
    <row r="24" spans="1:25" ht="70.5" customHeight="1" x14ac:dyDescent="0.6">
      <c r="A24" s="9">
        <v>19</v>
      </c>
      <c r="B24" s="78" t="s">
        <v>65</v>
      </c>
      <c r="C24" s="22" t="s">
        <v>36</v>
      </c>
      <c r="D24" s="11">
        <v>0.94</v>
      </c>
      <c r="E24" s="11">
        <v>2.04</v>
      </c>
      <c r="F24" s="11">
        <v>1</v>
      </c>
      <c r="G24" s="12">
        <f t="shared" si="1"/>
        <v>1.9176</v>
      </c>
      <c r="H24" s="1"/>
      <c r="I24" s="1"/>
      <c r="J24" s="1"/>
      <c r="K24" s="14" t="s">
        <v>25</v>
      </c>
      <c r="L24" s="1"/>
      <c r="M24" s="1"/>
      <c r="N24" s="1"/>
      <c r="O24" s="32"/>
      <c r="P24" s="32"/>
      <c r="Q24" s="26"/>
      <c r="R24" s="26"/>
      <c r="S24" s="26"/>
      <c r="T24" s="26"/>
      <c r="Y24" s="80"/>
    </row>
    <row r="25" spans="1:25" ht="72" customHeight="1" x14ac:dyDescent="0.6">
      <c r="A25" s="86">
        <v>20</v>
      </c>
      <c r="B25" s="87" t="s">
        <v>67</v>
      </c>
      <c r="C25" s="88" t="s">
        <v>36</v>
      </c>
      <c r="D25" s="89">
        <v>0.9</v>
      </c>
      <c r="E25" s="89">
        <v>2.1</v>
      </c>
      <c r="F25" s="89">
        <v>1</v>
      </c>
      <c r="G25" s="90">
        <f t="shared" si="1"/>
        <v>1.8900000000000001</v>
      </c>
      <c r="H25" s="91"/>
      <c r="I25" s="91"/>
      <c r="J25" s="91"/>
      <c r="K25" s="92" t="s">
        <v>25</v>
      </c>
      <c r="L25" s="81"/>
      <c r="M25" s="1"/>
      <c r="Y25" s="80"/>
    </row>
    <row r="26" spans="1:25" ht="91.5" customHeight="1" x14ac:dyDescent="0.6">
      <c r="A26" s="93">
        <v>21</v>
      </c>
      <c r="B26" s="87" t="s">
        <v>66</v>
      </c>
      <c r="C26" s="88" t="s">
        <v>36</v>
      </c>
      <c r="D26" s="89">
        <v>0.94</v>
      </c>
      <c r="E26" s="89">
        <v>2.04</v>
      </c>
      <c r="F26" s="89">
        <v>1</v>
      </c>
      <c r="G26" s="90">
        <f t="shared" si="1"/>
        <v>1.9176</v>
      </c>
      <c r="H26" s="91"/>
      <c r="I26" s="91"/>
      <c r="J26" s="91"/>
      <c r="K26" s="92" t="s">
        <v>25</v>
      </c>
      <c r="L26" s="81"/>
      <c r="M26" s="1"/>
    </row>
    <row r="27" spans="1:25" s="45" customFormat="1" ht="29.25" thickBot="1" x14ac:dyDescent="0.65">
      <c r="A27" s="36"/>
      <c r="B27" s="37" t="s">
        <v>53</v>
      </c>
      <c r="C27" s="38"/>
      <c r="D27" s="79">
        <f>SUM(D6:D26)</f>
        <v>18.980000000000004</v>
      </c>
      <c r="E27" s="79">
        <f>SUM(E6:E26)</f>
        <v>42.129999999999995</v>
      </c>
      <c r="F27" s="39">
        <f>SUM(F6:F26)</f>
        <v>21</v>
      </c>
      <c r="G27" s="40">
        <f>SUM(G6:G26)</f>
        <v>38.119600000000005</v>
      </c>
      <c r="H27" s="41"/>
      <c r="I27" s="42"/>
      <c r="J27" s="42"/>
      <c r="K27" s="43"/>
      <c r="L27" s="43"/>
      <c r="M27" s="44"/>
      <c r="O27" s="50"/>
      <c r="P27" s="50"/>
      <c r="Q27" s="52"/>
      <c r="R27" s="52"/>
      <c r="S27" s="52"/>
      <c r="T27" s="52"/>
    </row>
    <row r="28" spans="1:25" ht="21" customHeight="1" x14ac:dyDescent="0.6">
      <c r="A28" s="45"/>
      <c r="B28" s="46"/>
      <c r="C28" s="47"/>
      <c r="D28" s="47"/>
      <c r="E28" s="47"/>
      <c r="F28" s="48"/>
      <c r="G28" s="49"/>
      <c r="H28" s="50"/>
      <c r="I28" s="45"/>
      <c r="J28" s="45"/>
      <c r="K28" s="51"/>
      <c r="L28" s="45"/>
      <c r="M28" s="51"/>
    </row>
    <row r="29" spans="1:25" ht="21" customHeight="1" x14ac:dyDescent="0.6">
      <c r="A29" s="2"/>
      <c r="B29" s="53"/>
      <c r="C29" s="54"/>
      <c r="D29" s="54"/>
      <c r="E29" s="54"/>
      <c r="F29" s="55"/>
      <c r="G29" s="56"/>
      <c r="H29" s="3"/>
      <c r="J29" s="57"/>
      <c r="K29" s="98" t="s">
        <v>54</v>
      </c>
      <c r="L29" s="98"/>
      <c r="M29" s="58"/>
    </row>
    <row r="30" spans="1:25" ht="21" customHeight="1" x14ac:dyDescent="0.6">
      <c r="A30" s="2"/>
      <c r="B30" s="53"/>
      <c r="C30" s="54"/>
      <c r="D30" s="54"/>
      <c r="E30" s="54"/>
      <c r="F30" s="55"/>
      <c r="G30" s="56"/>
      <c r="H30" s="3"/>
      <c r="K30" s="98" t="s">
        <v>55</v>
      </c>
      <c r="L30" s="98"/>
      <c r="M30" s="58"/>
    </row>
    <row r="31" spans="1:25" x14ac:dyDescent="0.6">
      <c r="A31" s="2"/>
      <c r="B31" s="53"/>
      <c r="C31" s="54"/>
      <c r="D31" s="54"/>
      <c r="E31" s="54"/>
      <c r="F31" s="55"/>
      <c r="G31" s="56"/>
      <c r="H31" s="3"/>
      <c r="K31" s="98" t="s">
        <v>56</v>
      </c>
      <c r="L31" s="98"/>
      <c r="M31" s="58"/>
    </row>
    <row r="35" spans="1:20" ht="15" customHeight="1" x14ac:dyDescent="0.6"/>
    <row r="36" spans="1:20" ht="15" customHeight="1" x14ac:dyDescent="0.6">
      <c r="A36" s="99" t="s">
        <v>57</v>
      </c>
      <c r="B36" s="99"/>
      <c r="C36" s="99"/>
      <c r="D36" s="99"/>
      <c r="E36" s="99"/>
      <c r="F36" s="99"/>
      <c r="G36" s="99"/>
      <c r="H36" s="100"/>
      <c r="I36" s="100"/>
      <c r="J36" s="100"/>
      <c r="K36" s="100"/>
      <c r="L36" s="100"/>
      <c r="M36" s="100"/>
    </row>
    <row r="37" spans="1:20" x14ac:dyDescent="0.6">
      <c r="A37" s="99"/>
      <c r="B37" s="99"/>
      <c r="C37" s="99"/>
      <c r="D37" s="99"/>
      <c r="E37" s="99"/>
      <c r="F37" s="99"/>
      <c r="G37" s="99"/>
      <c r="H37" s="100"/>
      <c r="I37" s="100"/>
      <c r="J37" s="100"/>
      <c r="K37" s="100"/>
      <c r="L37" s="100"/>
      <c r="M37" s="100"/>
    </row>
    <row r="38" spans="1:20" ht="15.75" customHeight="1" x14ac:dyDescent="0.6">
      <c r="A38" s="99"/>
      <c r="B38" s="99"/>
      <c r="C38" s="99"/>
      <c r="D38" s="99"/>
      <c r="E38" s="99"/>
      <c r="F38" s="99"/>
      <c r="G38" s="99"/>
      <c r="H38" s="100"/>
      <c r="I38" s="100"/>
      <c r="J38" s="100"/>
      <c r="K38" s="100"/>
      <c r="L38" s="100"/>
      <c r="M38" s="100"/>
      <c r="N38" s="111" t="s">
        <v>12</v>
      </c>
      <c r="O38" s="111" t="s">
        <v>13</v>
      </c>
      <c r="P38" s="111" t="s">
        <v>14</v>
      </c>
      <c r="Q38" s="111" t="s">
        <v>15</v>
      </c>
      <c r="R38" s="111" t="s">
        <v>16</v>
      </c>
      <c r="S38" s="111" t="s">
        <v>17</v>
      </c>
      <c r="T38" s="111" t="s">
        <v>18</v>
      </c>
    </row>
    <row r="39" spans="1:20" ht="42" customHeight="1" x14ac:dyDescent="0.6">
      <c r="A39" s="123" t="s">
        <v>1</v>
      </c>
      <c r="B39" s="125" t="s">
        <v>2</v>
      </c>
      <c r="C39" s="126" t="s">
        <v>3</v>
      </c>
      <c r="D39" s="128" t="s">
        <v>4</v>
      </c>
      <c r="E39" s="128"/>
      <c r="F39" s="126" t="s">
        <v>5</v>
      </c>
      <c r="G39" s="105" t="s">
        <v>6</v>
      </c>
      <c r="H39" s="129" t="s">
        <v>7</v>
      </c>
      <c r="I39" s="131" t="s">
        <v>8</v>
      </c>
      <c r="J39" s="132"/>
      <c r="K39" s="121" t="s">
        <v>9</v>
      </c>
      <c r="L39" s="102" t="s">
        <v>10</v>
      </c>
      <c r="M39" s="119" t="s">
        <v>11</v>
      </c>
      <c r="N39" s="116"/>
      <c r="O39" s="117"/>
      <c r="P39" s="117"/>
      <c r="Q39" s="112"/>
      <c r="R39" s="112"/>
      <c r="S39" s="112"/>
      <c r="T39" s="112"/>
    </row>
    <row r="40" spans="1:20" s="73" customFormat="1" ht="131.25" customHeight="1" x14ac:dyDescent="0.55000000000000004">
      <c r="A40" s="124"/>
      <c r="B40" s="118"/>
      <c r="C40" s="127"/>
      <c r="D40" s="59" t="s">
        <v>19</v>
      </c>
      <c r="E40" s="59" t="s">
        <v>20</v>
      </c>
      <c r="F40" s="127"/>
      <c r="G40" s="104"/>
      <c r="H40" s="130"/>
      <c r="I40" s="5" t="s">
        <v>21</v>
      </c>
      <c r="J40" s="60" t="s">
        <v>22</v>
      </c>
      <c r="K40" s="122"/>
      <c r="L40" s="118"/>
      <c r="M40" s="120"/>
      <c r="N40" s="70" t="s">
        <v>59</v>
      </c>
      <c r="O40" s="71">
        <v>45084</v>
      </c>
      <c r="P40" s="70">
        <v>501514677</v>
      </c>
      <c r="Q40" s="66"/>
      <c r="R40" s="66"/>
      <c r="S40" s="66"/>
      <c r="T40" s="72"/>
    </row>
    <row r="41" spans="1:20" s="73" customFormat="1" ht="131.25" customHeight="1" x14ac:dyDescent="0.6">
      <c r="A41" s="95">
        <v>1</v>
      </c>
      <c r="B41" s="87" t="s">
        <v>68</v>
      </c>
      <c r="C41" s="96" t="s">
        <v>69</v>
      </c>
      <c r="D41" s="89">
        <v>0.9</v>
      </c>
      <c r="E41" s="89">
        <v>2.1</v>
      </c>
      <c r="F41" s="89">
        <v>1</v>
      </c>
      <c r="G41" s="94">
        <f>D41*E41*F41</f>
        <v>1.8900000000000001</v>
      </c>
      <c r="H41" s="91"/>
      <c r="I41" s="91"/>
      <c r="J41" s="91"/>
      <c r="K41" s="97" t="s">
        <v>64</v>
      </c>
      <c r="L41" s="91"/>
      <c r="M41" s="81"/>
      <c r="N41" s="82"/>
      <c r="O41" s="83"/>
      <c r="P41" s="82"/>
      <c r="Q41" s="84"/>
      <c r="R41" s="84"/>
      <c r="S41" s="84"/>
      <c r="T41" s="85"/>
    </row>
    <row r="42" spans="1:20" ht="91.5" customHeight="1" x14ac:dyDescent="0.6">
      <c r="A42" s="61">
        <v>2</v>
      </c>
      <c r="B42" s="62" t="s">
        <v>58</v>
      </c>
      <c r="C42" s="63" t="s">
        <v>61</v>
      </c>
      <c r="D42" s="64">
        <v>0.9</v>
      </c>
      <c r="E42" s="64">
        <v>2.02</v>
      </c>
      <c r="F42" s="61">
        <v>1</v>
      </c>
      <c r="G42" s="65">
        <f>D42*E42*F42</f>
        <v>1.8180000000000001</v>
      </c>
      <c r="H42" s="66"/>
      <c r="I42" s="67"/>
      <c r="J42" s="67"/>
      <c r="K42" s="68" t="s">
        <v>64</v>
      </c>
      <c r="L42" s="69"/>
      <c r="M42" s="66"/>
    </row>
    <row r="43" spans="1:20" s="45" customFormat="1" ht="29.25" thickBot="1" x14ac:dyDescent="0.65">
      <c r="A43" s="36"/>
      <c r="B43" s="37" t="s">
        <v>53</v>
      </c>
      <c r="C43" s="38"/>
      <c r="D43" s="38"/>
      <c r="E43" s="38"/>
      <c r="F43" s="39">
        <f>SUM(F32:F42)</f>
        <v>2</v>
      </c>
      <c r="G43" s="40">
        <f>SUM(G41:G41)</f>
        <v>1.8900000000000001</v>
      </c>
      <c r="H43" s="41"/>
      <c r="I43" s="42"/>
      <c r="J43" s="42"/>
      <c r="K43" s="43"/>
      <c r="L43" s="74"/>
      <c r="M43" s="44"/>
      <c r="O43" s="50"/>
      <c r="P43" s="50"/>
      <c r="Q43" s="52"/>
      <c r="R43" s="52"/>
      <c r="S43" s="52"/>
      <c r="T43" s="52"/>
    </row>
    <row r="44" spans="1:20" ht="21" customHeight="1" x14ac:dyDescent="0.6">
      <c r="A44" s="45"/>
      <c r="B44" s="46"/>
      <c r="C44" s="47"/>
      <c r="D44" s="47"/>
      <c r="E44" s="47"/>
      <c r="F44" s="48"/>
      <c r="G44" s="49"/>
      <c r="H44" s="50"/>
      <c r="I44" s="45"/>
      <c r="J44" s="45"/>
      <c r="K44" s="51"/>
      <c r="L44" s="45"/>
      <c r="M44" s="51"/>
    </row>
    <row r="45" spans="1:20" ht="21" customHeight="1" x14ac:dyDescent="0.6">
      <c r="A45" s="2"/>
      <c r="B45" s="53"/>
      <c r="C45" s="54"/>
      <c r="D45" s="54"/>
      <c r="E45" s="54"/>
      <c r="F45" s="55"/>
      <c r="G45" s="56"/>
      <c r="H45" s="3"/>
      <c r="J45" s="57"/>
      <c r="K45" s="98" t="s">
        <v>54</v>
      </c>
      <c r="L45" s="98"/>
      <c r="M45" s="58"/>
    </row>
    <row r="46" spans="1:20" ht="21" customHeight="1" x14ac:dyDescent="0.6">
      <c r="A46" s="2"/>
      <c r="B46" s="53"/>
      <c r="C46" s="54"/>
      <c r="D46" s="54"/>
      <c r="E46" s="54"/>
      <c r="F46" s="55"/>
      <c r="G46" s="56"/>
      <c r="H46" s="3"/>
      <c r="K46" s="98" t="s">
        <v>60</v>
      </c>
      <c r="L46" s="98"/>
      <c r="M46" s="58"/>
    </row>
    <row r="47" spans="1:20" x14ac:dyDescent="0.6">
      <c r="A47" s="2"/>
      <c r="B47" s="53"/>
      <c r="C47" s="54"/>
      <c r="D47" s="54"/>
      <c r="E47" s="54"/>
      <c r="F47" s="55"/>
      <c r="G47" s="56"/>
      <c r="H47" s="3"/>
      <c r="K47" s="98" t="s">
        <v>56</v>
      </c>
      <c r="L47" s="98"/>
      <c r="M47" s="58"/>
    </row>
    <row r="48" spans="1:20" x14ac:dyDescent="0.6">
      <c r="A48" s="2"/>
      <c r="B48" s="2"/>
      <c r="G48" s="75"/>
      <c r="H48" s="3"/>
      <c r="K48" s="2"/>
    </row>
    <row r="49" spans="1:11" x14ac:dyDescent="0.6">
      <c r="A49" s="2"/>
      <c r="B49" s="2"/>
      <c r="G49" s="75"/>
      <c r="H49" s="3"/>
      <c r="K49" s="2"/>
    </row>
  </sheetData>
  <mergeCells count="44">
    <mergeCell ref="R38:R39"/>
    <mergeCell ref="S38:S39"/>
    <mergeCell ref="T38:T39"/>
    <mergeCell ref="K45:L45"/>
    <mergeCell ref="O38:O39"/>
    <mergeCell ref="P38:P39"/>
    <mergeCell ref="Q38:Q39"/>
    <mergeCell ref="A36:M38"/>
    <mergeCell ref="A39:A40"/>
    <mergeCell ref="B39:B40"/>
    <mergeCell ref="C39:C40"/>
    <mergeCell ref="D39:E39"/>
    <mergeCell ref="F39:F40"/>
    <mergeCell ref="G39:G40"/>
    <mergeCell ref="H39:H40"/>
    <mergeCell ref="I39:J39"/>
    <mergeCell ref="K46:L46"/>
    <mergeCell ref="K47:L47"/>
    <mergeCell ref="L39:L40"/>
    <mergeCell ref="M39:M40"/>
    <mergeCell ref="N38:N39"/>
    <mergeCell ref="K39:K40"/>
    <mergeCell ref="R4:R5"/>
    <mergeCell ref="S4:S5"/>
    <mergeCell ref="T4:T5"/>
    <mergeCell ref="L4:L5"/>
    <mergeCell ref="M4:M5"/>
    <mergeCell ref="N4:N5"/>
    <mergeCell ref="O4:O5"/>
    <mergeCell ref="P4:P5"/>
    <mergeCell ref="Q4:Q5"/>
    <mergeCell ref="K29:L29"/>
    <mergeCell ref="K30:L30"/>
    <mergeCell ref="K31:L31"/>
    <mergeCell ref="A1:M3"/>
    <mergeCell ref="A4:A5"/>
    <mergeCell ref="B4:B5"/>
    <mergeCell ref="C4:C5"/>
    <mergeCell ref="D4:E4"/>
    <mergeCell ref="F4:F5"/>
    <mergeCell ref="G4:G5"/>
    <mergeCell ref="H4:H5"/>
    <mergeCell ref="I4:J4"/>
    <mergeCell ref="K4:K5"/>
  </mergeCells>
  <phoneticPr fontId="16" type="noConversion"/>
  <pageMargins left="0.7" right="0.7" top="0.75" bottom="0.75" header="0.3" footer="0.3"/>
  <pageSetup paperSize="9" scale="54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Drela</dc:creator>
  <cp:keywords/>
  <dc:description/>
  <cp:lastModifiedBy>Dariusz Smyczek</cp:lastModifiedBy>
  <cp:revision/>
  <cp:lastPrinted>2025-02-14T09:04:17Z</cp:lastPrinted>
  <dcterms:created xsi:type="dcterms:W3CDTF">2025-01-14T07:19:26Z</dcterms:created>
  <dcterms:modified xsi:type="dcterms:W3CDTF">2025-02-14T09:04:50Z</dcterms:modified>
  <cp:category/>
  <cp:contentStatus/>
</cp:coreProperties>
</file>