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narloch3184\Desktop\prowadzone postępowania\2024\153 SPRZĄTANIE WEW\2. SWZ + OGŁOSZENIE + WYJAŚNIENIA + ZMIANY\"/>
    </mc:Choice>
  </mc:AlternateContent>
  <xr:revisionPtr revIDLastSave="0" documentId="13_ncr:1_{2AB14572-523E-4D18-9902-6BB3316F7DB6}" xr6:coauthVersionLast="36" xr6:coauthVersionMax="36" xr10:uidLastSave="{00000000-0000-0000-0000-000000000000}"/>
  <bookViews>
    <workbookView xWindow="0" yWindow="0" windowWidth="25200" windowHeight="11256" tabRatio="374" activeTab="1" xr2:uid="{00000000-000D-0000-FFFF-FFFF00000000}"/>
  </bookViews>
  <sheets>
    <sheet name="część 1" sheetId="4" r:id="rId1"/>
    <sheet name="część 2" sheetId="7" r:id="rId2"/>
  </sheets>
  <definedNames>
    <definedName name="_xlnm.Print_Area" localSheetId="0">'część 1'!$A$1:$N$13</definedName>
    <definedName name="_xlnm.Print_Area" localSheetId="1">'część 2'!$A$1:$N$38</definedName>
  </definedNames>
  <calcPr calcId="191029"/>
</workbook>
</file>

<file path=xl/calcChain.xml><?xml version="1.0" encoding="utf-8"?>
<calcChain xmlns="http://schemas.openxmlformats.org/spreadsheetml/2006/main">
  <c r="K21" i="7" l="1"/>
  <c r="G20" i="7" l="1"/>
  <c r="G18" i="7"/>
  <c r="I18" i="7" s="1"/>
  <c r="G12" i="7"/>
  <c r="G10" i="7"/>
  <c r="H10" i="7" s="1"/>
  <c r="H12" i="7" l="1"/>
  <c r="K12" i="7" s="1"/>
  <c r="I12" i="7"/>
  <c r="L12" i="7" s="1"/>
  <c r="I20" i="7"/>
  <c r="I21" i="7" s="1"/>
  <c r="I10" i="7"/>
  <c r="L10" i="7" s="1"/>
  <c r="L18" i="7"/>
  <c r="H13" i="7"/>
  <c r="H22" i="7" s="1"/>
  <c r="K10" i="7"/>
  <c r="G12" i="4"/>
  <c r="I12" i="4" s="1"/>
  <c r="L12" i="4" s="1"/>
  <c r="M12" i="4" s="1"/>
  <c r="G10" i="4"/>
  <c r="L13" i="7" l="1"/>
  <c r="M12" i="7"/>
  <c r="H10" i="4"/>
  <c r="K10" i="4" s="1"/>
  <c r="I10" i="4"/>
  <c r="L20" i="7"/>
  <c r="K13" i="7"/>
  <c r="K22" i="7" s="1"/>
  <c r="M10" i="7"/>
  <c r="M13" i="7" s="1"/>
  <c r="I13" i="7"/>
  <c r="I22" i="7" s="1"/>
  <c r="H13" i="4" l="1"/>
  <c r="M20" i="7"/>
  <c r="L21" i="7"/>
  <c r="L22" i="7" s="1"/>
  <c r="K13" i="4"/>
  <c r="M18" i="7"/>
  <c r="L10" i="4"/>
  <c r="L13" i="4" s="1"/>
  <c r="I13" i="4"/>
  <c r="M10" i="4" l="1"/>
  <c r="M13" i="4" s="1"/>
  <c r="M21" i="7"/>
  <c r="M22" i="7" s="1"/>
</calcChain>
</file>

<file path=xl/sharedStrings.xml><?xml version="1.0" encoding="utf-8"?>
<sst xmlns="http://schemas.openxmlformats.org/spreadsheetml/2006/main" count="94" uniqueCount="43">
  <si>
    <t>Lp</t>
  </si>
  <si>
    <t>Jednostka rozliczeniowa</t>
  </si>
  <si>
    <t>Przewidywana powierzchnia przeznaczona 
do wykonywania usług</t>
  </si>
  <si>
    <t xml:space="preserve">Powierzchnia do sprzątania - wewnętrzna: pomieszczenia biurowe, WC, korytarze, klatki schodowe itp.  </t>
  </si>
  <si>
    <t>m2</t>
  </si>
  <si>
    <t>Planowana ilość miesięcy wykonywania usługi w trakcie umowy</t>
  </si>
  <si>
    <r>
      <t xml:space="preserve"> 1 m</t>
    </r>
    <r>
      <rPr>
        <vertAlign val="superscript"/>
        <sz val="11"/>
        <rFont val="Arial CE"/>
        <charset val="238"/>
      </rPr>
      <t>2</t>
    </r>
    <r>
      <rPr>
        <sz val="11"/>
        <rFont val="Arial CE"/>
        <charset val="238"/>
      </rPr>
      <t>/miesiąc</t>
    </r>
  </si>
  <si>
    <t xml:space="preserve">CZĘŚĆ 1 -  MALBORK </t>
  </si>
  <si>
    <t>A. zamówienie podstawowe</t>
  </si>
  <si>
    <t>B.zamówienie w ramach prawa opcji</t>
  </si>
  <si>
    <t>ŁĄCZNA WARTOŚĆ USŁUGI ( A + B)</t>
  </si>
  <si>
    <t>Razem zamówienie w ramach prawa opcji</t>
  </si>
  <si>
    <t>B. Zamówienie w ramach prawa opcji</t>
  </si>
  <si>
    <t>Zakres czynności</t>
  </si>
  <si>
    <t>szt</t>
  </si>
  <si>
    <t>zł</t>
  </si>
  <si>
    <t xml:space="preserve">Jednostkowa stawka netto
</t>
  </si>
  <si>
    <t>%</t>
  </si>
  <si>
    <t xml:space="preserve">Stawka 
podatku VAT 
</t>
  </si>
  <si>
    <t xml:space="preserve">Wartość miesięczna netto                         (kol. 3 x kol. 6)  </t>
  </si>
  <si>
    <t>UWAGI</t>
  </si>
  <si>
    <t>kolumna 9 policzono 2 miesiące</t>
  </si>
  <si>
    <t xml:space="preserve">Wartość            usługi netto 
w 2025 r. 
(kol.7 x 9 m-cy)                          </t>
  </si>
  <si>
    <t xml:space="preserve">Wartość   usługi netto 
w 2026 r. 
(kol.7 x 12 m-cy)                          </t>
  </si>
  <si>
    <t>Wartość usługi brutto 
w 2025 r.
(kol.8 + VAT)</t>
  </si>
  <si>
    <t>Wartość usługi brutto 
w 2026 r.
(kol.9 + VAT)</t>
  </si>
  <si>
    <t>x</t>
  </si>
  <si>
    <t>w okresie 02.04.2025 r. do 31.12.2026 r.</t>
  </si>
  <si>
    <t>CZĘŚĆ 2 -  PRUSZCZ GDAŃSKI</t>
  </si>
  <si>
    <t>Część 2 b - POiŁ Skowronki</t>
  </si>
  <si>
    <t>Część 2 a - 49. Blot Pruszcz Gdański</t>
  </si>
  <si>
    <t xml:space="preserve">Razem zamówienie podstawowe </t>
  </si>
  <si>
    <t>kolumna 5 policzono 2 miesiące</t>
  </si>
  <si>
    <t>Łaczna wartość umowy brutto (kol. 11 + kol. 12)</t>
  </si>
  <si>
    <t>Usługa wykonywana 9  miesięcy w 2025 r. i 12 w roku 2026.</t>
  </si>
  <si>
    <t xml:space="preserve">Wartość            usługi netto 
w 2025 r. 
(kol.7 x 10 m-cy)                          </t>
  </si>
  <si>
    <t>Usługa wykonywana 10 miesięcy w 2025 r. i 12 w roku 2026.</t>
  </si>
  <si>
    <t>w okresie 01.03.2025 r. do 31.12.2026 r.</t>
  </si>
  <si>
    <t xml:space="preserve">KOSZTORYS OFERTOWY NA USŁGĘ UTRZYMANIA CZYSTOŚCI  POMIESZCZEŃ W  22 BLT  MALBORK </t>
  </si>
  <si>
    <t xml:space="preserve">KOSZTORYS OFERTOWY NA USŁUGĘ UTRZYMANIA CZYSTOŚCI  POMIESZCZEŃ W  22 BLT  MALBORK </t>
  </si>
  <si>
    <t>Oferta zawierająca choćby jedną nie wycenioną pozycję formularza cenowego zostanie odrzucona.     
Zamawiający zastrzega aby żadna cena z pozycji formularza cenowego nie została określona wartością 0,00 zł. 
Brak wyceny lub wartość 0,00 zł skutkować będzie odrzuceniem oferty</t>
  </si>
  <si>
    <t>Uwaga! Dokument należy opatrzyć:
a) kwalifikowanym podpisem elektronicznym w rozumieniu przepisów ustawy z dnia 5 września 2016 r. o usługach zaufania oraz identyfikacji elektronicznej (t.j. Dz.U z 2024 r. poz. 422)</t>
  </si>
  <si>
    <t>Zamówienie podstawowe w zakresie 9/10 miesięcy w 2025 roku - Wykonawca obliczając cenę ogólną przy wyliczaniu ceny cząstkowej tj. na rok 2025 – musi ja obliczyć z uwzględnieniem kosztów pracy na 2025 rok, które są określone w Rozporządzeniu Rady Ministrów z dnia 12 września 2024 r. w sprawie wysokości minimalnego wynagrodzenia za pracę  oraz minimalnej stawki godzinowej w 2025 r. (Dz. U. z 2024r. poz. 1362).
Zamówienie podstawowe w zakresie  12 miesięcy w 2026 roku - Wykonawca obliczając cenę ogólną przy wyliczaniu ceny cząstkowej tj. na rok 2026 – musi ja obliczyć z uwzględnieniem kosztów pracy na 2025 rok, które są określone w Rozporządzeniu Rady Ministrów z dnia 12 września 2024 r. w sprawie wysokości minimalnego wynagrodzenia za pracę  oraz minimalnej stawki godzinowej w 2025 r. (Dz. U. z 2024r. poz. 1362).
Zamówienie realizowane w ramach prawa opcji w zakresie 2 m-cy w 2027roku - Wykonawca obliczając cenę ogólną przy wyliczaniu ceny cząstkowej tj. na rok 2027 – musi ja obliczyć z uwzględnieniem kosztów pracy na 2025 rok, które są określone w Rozporządzeniu Rady Ministrów z dnia 12 września 2024 r.  w sprawie wysokości minimalnego wynagrodzenia za pracę  oraz minimalnej stawki godzinowej w 2025 r. (Dz. U. z 2024r. poz. 1362). 
Zamawiający wobec zamówienia podstawowego oraz w przypadku uruchomienia prawa opcji przewidział zgodnie z art. 455 Pzp publicznych możliwość wprowadzenia zmian do treści zawartej umowy w stosunku do treści oferty, na podstawie której dokonano wyboru Wykonawcy, w przypadku wystąpienia co najmniej jednej okoliczności wymienionych w art. 436 pkt. 4 Pzp z uwzględnieniem podstawowych warunków ich wprowadzenia.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</si>
</sst>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&quot;zł&quot;* #,##0.00_);_(&quot;zł&quot;* \(#,##0.00\);_(&quot;zł&quot;* &quot;-&quot;??_);_(@_)"/>
    <numFmt numFmtId="166" formatCode="0.00;\-0.00;;@"/>
  </numFmts>
  <fonts count="19" x14ac:knownFonts="1">
    <font>
      <sz val="10"/>
      <name val="Arial"/>
      <charset val="238"/>
    </font>
    <font>
      <sz val="10"/>
      <name val="Arial"/>
      <charset val="238"/>
    </font>
    <font>
      <b/>
      <sz val="12"/>
      <name val="Arial CE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14"/>
      <name val="Arial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 CE"/>
      <charset val="238"/>
    </font>
    <font>
      <sz val="16"/>
      <name val="Arial"/>
      <family val="2"/>
      <charset val="238"/>
    </font>
    <font>
      <vertAlign val="superscript"/>
      <sz val="11"/>
      <name val="Arial CE"/>
      <charset val="238"/>
    </font>
    <font>
      <b/>
      <sz val="12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8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66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4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Border="1" applyAlignment="1" applyProtection="1">
      <protection locked="0"/>
    </xf>
    <xf numFmtId="0" fontId="0" fillId="0" borderId="0" xfId="0" applyFill="1" applyBorder="1" applyAlignment="1" applyProtection="1">
      <protection locked="0"/>
    </xf>
    <xf numFmtId="0" fontId="5" fillId="0" borderId="0" xfId="0" applyFont="1" applyBorder="1" applyAlignment="1" applyProtection="1">
      <protection locked="0"/>
    </xf>
    <xf numFmtId="0" fontId="5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/>
    <xf numFmtId="0" fontId="4" fillId="0" borderId="0" xfId="0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wrapText="1"/>
    </xf>
    <xf numFmtId="4" fontId="4" fillId="0" borderId="0" xfId="0" applyNumberFormat="1" applyFont="1" applyFill="1" applyBorder="1" applyAlignment="1" applyProtection="1">
      <alignment horizontal="center" vertical="center" wrapText="1"/>
    </xf>
    <xf numFmtId="4" fontId="7" fillId="0" borderId="0" xfId="0" applyNumberFormat="1" applyFont="1" applyFill="1" applyBorder="1" applyAlignment="1" applyProtection="1"/>
    <xf numFmtId="0" fontId="0" fillId="0" borderId="0" xfId="0" applyAlignment="1"/>
    <xf numFmtId="0" fontId="0" fillId="0" borderId="0" xfId="0" applyBorder="1" applyAlignment="1"/>
    <xf numFmtId="0" fontId="8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/>
    <xf numFmtId="0" fontId="0" fillId="0" borderId="0" xfId="0" applyBorder="1" applyAlignment="1"/>
    <xf numFmtId="0" fontId="11" fillId="0" borderId="0" xfId="0" applyFont="1" applyBorder="1" applyAlignment="1" applyProtection="1"/>
    <xf numFmtId="0" fontId="10" fillId="0" borderId="2" xfId="0" applyFont="1" applyFill="1" applyBorder="1" applyAlignment="1" applyProtection="1">
      <alignment horizontal="center" vertical="center" wrapText="1"/>
    </xf>
    <xf numFmtId="2" fontId="9" fillId="0" borderId="0" xfId="0" applyNumberFormat="1" applyFont="1" applyBorder="1" applyAlignment="1" applyProtection="1">
      <alignment horizontal="center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2" fontId="9" fillId="0" borderId="0" xfId="0" applyNumberFormat="1" applyFont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 textRotation="90" wrapText="1"/>
    </xf>
    <xf numFmtId="2" fontId="9" fillId="0" borderId="0" xfId="0" applyNumberFormat="1" applyFont="1" applyBorder="1" applyAlignment="1" applyProtection="1">
      <alignment horizontal="center" vertical="center"/>
    </xf>
    <xf numFmtId="2" fontId="9" fillId="0" borderId="0" xfId="0" applyNumberFormat="1" applyFont="1" applyBorder="1" applyAlignment="1" applyProtection="1">
      <alignment horizontal="center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 applyProtection="1">
      <alignment horizontal="left" vertical="center" wrapText="1"/>
    </xf>
    <xf numFmtId="164" fontId="10" fillId="2" borderId="2" xfId="1" applyFont="1" applyFill="1" applyBorder="1" applyAlignment="1" applyProtection="1">
      <alignment horizontal="justify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1" fontId="10" fillId="2" borderId="2" xfId="0" applyNumberFormat="1" applyFont="1" applyFill="1" applyBorder="1" applyAlignment="1" applyProtection="1">
      <alignment horizontal="center" vertical="center"/>
    </xf>
    <xf numFmtId="4" fontId="10" fillId="2" borderId="7" xfId="3" applyNumberFormat="1" applyFont="1" applyFill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left" vertical="center" wrapText="1"/>
    </xf>
    <xf numFmtId="164" fontId="10" fillId="3" borderId="2" xfId="1" applyFont="1" applyFill="1" applyBorder="1" applyAlignment="1" applyProtection="1">
      <alignment horizontal="justify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" fontId="10" fillId="3" borderId="2" xfId="0" applyNumberFormat="1" applyFont="1" applyFill="1" applyBorder="1" applyAlignment="1" applyProtection="1">
      <alignment horizontal="center" vertical="center"/>
    </xf>
    <xf numFmtId="4" fontId="10" fillId="3" borderId="7" xfId="3" applyNumberFormat="1" applyFont="1" applyFill="1" applyBorder="1" applyAlignment="1" applyProtection="1">
      <alignment horizontal="left" vertical="center" wrapText="1"/>
    </xf>
    <xf numFmtId="4" fontId="3" fillId="3" borderId="11" xfId="3" applyNumberFormat="1" applyFont="1" applyFill="1" applyBorder="1" applyAlignment="1" applyProtection="1">
      <alignment horizontal="center" vertical="center"/>
    </xf>
    <xf numFmtId="4" fontId="2" fillId="4" borderId="11" xfId="3" applyNumberFormat="1" applyFont="1" applyFill="1" applyBorder="1" applyAlignment="1" applyProtection="1">
      <alignment horizontal="center" vertical="center"/>
    </xf>
    <xf numFmtId="4" fontId="10" fillId="2" borderId="24" xfId="3" applyNumberFormat="1" applyFont="1" applyFill="1" applyBorder="1" applyAlignment="1" applyProtection="1">
      <alignment horizontal="left" vertical="center" wrapText="1"/>
    </xf>
    <xf numFmtId="0" fontId="14" fillId="0" borderId="3" xfId="0" applyFont="1" applyFill="1" applyBorder="1" applyAlignment="1" applyProtection="1">
      <alignment horizontal="center" vertical="center" wrapText="1"/>
    </xf>
    <xf numFmtId="3" fontId="15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17" fillId="0" borderId="2" xfId="0" applyFont="1" applyFill="1" applyBorder="1" applyAlignment="1" applyProtection="1">
      <alignment horizontal="center" vertical="center" wrapText="1"/>
    </xf>
    <xf numFmtId="0" fontId="17" fillId="0" borderId="2" xfId="0" applyFont="1" applyFill="1" applyBorder="1" applyAlignment="1" applyProtection="1">
      <alignment horizontal="center" vertical="center" textRotation="90" wrapText="1"/>
    </xf>
    <xf numFmtId="0" fontId="17" fillId="0" borderId="3" xfId="0" applyFont="1" applyFill="1" applyBorder="1" applyAlignment="1" applyProtection="1">
      <alignment horizontal="center" vertical="center" wrapText="1"/>
    </xf>
    <xf numFmtId="4" fontId="10" fillId="3" borderId="2" xfId="3" applyNumberFormat="1" applyFont="1" applyFill="1" applyBorder="1" applyAlignment="1" applyProtection="1">
      <alignment horizontal="right" vertical="center"/>
      <protection locked="0"/>
    </xf>
    <xf numFmtId="3" fontId="10" fillId="3" borderId="2" xfId="2" applyNumberFormat="1" applyFont="1" applyFill="1" applyBorder="1" applyAlignment="1" applyProtection="1">
      <alignment horizontal="right" vertical="center"/>
    </xf>
    <xf numFmtId="3" fontId="3" fillId="3" borderId="10" xfId="2" applyNumberFormat="1" applyFont="1" applyFill="1" applyBorder="1" applyAlignment="1" applyProtection="1">
      <alignment horizontal="right" vertical="center"/>
    </xf>
    <xf numFmtId="4" fontId="10" fillId="2" borderId="2" xfId="3" applyNumberFormat="1" applyFont="1" applyFill="1" applyBorder="1" applyAlignment="1" applyProtection="1">
      <alignment horizontal="right" vertical="center"/>
      <protection locked="0"/>
    </xf>
    <xf numFmtId="3" fontId="10" fillId="2" borderId="2" xfId="2" applyNumberFormat="1" applyFont="1" applyFill="1" applyBorder="1" applyAlignment="1" applyProtection="1">
      <alignment horizontal="right" vertical="center"/>
    </xf>
    <xf numFmtId="3" fontId="2" fillId="4" borderId="10" xfId="2" applyNumberFormat="1" applyFont="1" applyFill="1" applyBorder="1" applyAlignment="1" applyProtection="1">
      <alignment horizontal="right" vertical="center"/>
    </xf>
    <xf numFmtId="4" fontId="10" fillId="2" borderId="2" xfId="3" applyNumberFormat="1" applyFont="1" applyFill="1" applyBorder="1" applyAlignment="1" applyProtection="1">
      <alignment horizontal="center" vertical="center"/>
      <protection locked="0"/>
    </xf>
    <xf numFmtId="3" fontId="10" fillId="2" borderId="2" xfId="2" applyNumberFormat="1" applyFont="1" applyFill="1" applyBorder="1" applyAlignment="1" applyProtection="1">
      <alignment horizontal="center" vertical="center"/>
    </xf>
    <xf numFmtId="0" fontId="10" fillId="5" borderId="1" xfId="0" applyFont="1" applyFill="1" applyBorder="1" applyAlignment="1" applyProtection="1">
      <alignment horizontal="center" vertical="center" wrapText="1"/>
    </xf>
    <xf numFmtId="0" fontId="10" fillId="5" borderId="2" xfId="0" applyFont="1" applyFill="1" applyBorder="1" applyAlignment="1" applyProtection="1">
      <alignment horizontal="left" vertical="center" wrapText="1"/>
    </xf>
    <xf numFmtId="164" fontId="10" fillId="5" borderId="2" xfId="1" applyFont="1" applyFill="1" applyBorder="1" applyAlignment="1" applyProtection="1">
      <alignment horizontal="justify" vertical="center" wrapText="1"/>
    </xf>
    <xf numFmtId="0" fontId="10" fillId="5" borderId="2" xfId="0" applyFont="1" applyFill="1" applyBorder="1" applyAlignment="1" applyProtection="1">
      <alignment horizontal="center" vertical="center" wrapText="1"/>
    </xf>
    <xf numFmtId="1" fontId="10" fillId="5" borderId="2" xfId="0" applyNumberFormat="1" applyFont="1" applyFill="1" applyBorder="1" applyAlignment="1" applyProtection="1">
      <alignment horizontal="center" vertical="center"/>
    </xf>
    <xf numFmtId="4" fontId="10" fillId="5" borderId="2" xfId="3" applyNumberFormat="1" applyFont="1" applyFill="1" applyBorder="1" applyAlignment="1" applyProtection="1">
      <alignment horizontal="center" vertical="center"/>
      <protection locked="0"/>
    </xf>
    <xf numFmtId="3" fontId="10" fillId="5" borderId="2" xfId="2" applyNumberFormat="1" applyFont="1" applyFill="1" applyBorder="1" applyAlignment="1" applyProtection="1">
      <alignment horizontal="center" vertical="center"/>
    </xf>
    <xf numFmtId="4" fontId="10" fillId="5" borderId="7" xfId="3" applyNumberFormat="1" applyFont="1" applyFill="1" applyBorder="1" applyAlignment="1" applyProtection="1">
      <alignment horizontal="left" vertical="center" wrapText="1"/>
    </xf>
    <xf numFmtId="3" fontId="3" fillId="0" borderId="10" xfId="2" applyNumberFormat="1" applyFont="1" applyFill="1" applyBorder="1" applyAlignment="1" applyProtection="1">
      <alignment horizontal="center" vertical="center"/>
    </xf>
    <xf numFmtId="4" fontId="3" fillId="0" borderId="11" xfId="3" applyNumberFormat="1" applyFont="1" applyFill="1" applyBorder="1" applyAlignment="1" applyProtection="1">
      <alignment horizontal="center" vertical="center"/>
    </xf>
    <xf numFmtId="3" fontId="10" fillId="2" borderId="22" xfId="2" applyNumberFormat="1" applyFont="1" applyFill="1" applyBorder="1" applyAlignment="1" applyProtection="1">
      <alignment horizontal="right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2" fontId="9" fillId="0" borderId="0" xfId="0" applyNumberFormat="1" applyFont="1" applyBorder="1" applyAlignment="1" applyProtection="1">
      <alignment horizontal="center" vertical="center"/>
    </xf>
    <xf numFmtId="0" fontId="3" fillId="0" borderId="2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4" fontId="3" fillId="0" borderId="0" xfId="3" applyNumberFormat="1" applyFont="1" applyFill="1" applyBorder="1" applyAlignment="1" applyProtection="1">
      <alignment horizontal="right" vertical="center"/>
    </xf>
    <xf numFmtId="3" fontId="3" fillId="0" borderId="0" xfId="2" applyNumberFormat="1" applyFont="1" applyFill="1" applyBorder="1" applyAlignment="1" applyProtection="1">
      <alignment horizontal="right" vertical="center"/>
    </xf>
    <xf numFmtId="4" fontId="3" fillId="0" borderId="0" xfId="2" applyNumberFormat="1" applyFont="1" applyFill="1" applyBorder="1" applyAlignment="1" applyProtection="1">
      <alignment horizontal="right" vertical="center"/>
    </xf>
    <xf numFmtId="4" fontId="3" fillId="0" borderId="0" xfId="3" applyNumberFormat="1" applyFont="1" applyFill="1" applyBorder="1" applyAlignment="1" applyProtection="1">
      <alignment horizontal="center" vertical="center"/>
    </xf>
    <xf numFmtId="0" fontId="16" fillId="0" borderId="0" xfId="0" applyFont="1" applyBorder="1" applyAlignment="1"/>
    <xf numFmtId="166" fontId="10" fillId="5" borderId="2" xfId="3" applyNumberFormat="1" applyFont="1" applyFill="1" applyBorder="1" applyAlignment="1" applyProtection="1">
      <alignment horizontal="center" vertical="center"/>
      <protection locked="0"/>
    </xf>
    <xf numFmtId="166" fontId="10" fillId="5" borderId="2" xfId="3" applyNumberFormat="1" applyFont="1" applyFill="1" applyBorder="1" applyAlignment="1" applyProtection="1">
      <alignment horizontal="right" vertical="center"/>
    </xf>
    <xf numFmtId="166" fontId="10" fillId="5" borderId="14" xfId="2" applyNumberFormat="1" applyFont="1" applyFill="1" applyBorder="1" applyAlignment="1" applyProtection="1">
      <alignment horizontal="center" vertical="center"/>
    </xf>
    <xf numFmtId="166" fontId="3" fillId="5" borderId="14" xfId="2" applyNumberFormat="1" applyFont="1" applyFill="1" applyBorder="1" applyAlignment="1" applyProtection="1">
      <alignment horizontal="center" vertical="center"/>
    </xf>
    <xf numFmtId="166" fontId="10" fillId="2" borderId="2" xfId="3" applyNumberFormat="1" applyFont="1" applyFill="1" applyBorder="1" applyAlignment="1" applyProtection="1">
      <alignment horizontal="center" vertical="center"/>
      <protection locked="0"/>
    </xf>
    <xf numFmtId="166" fontId="10" fillId="2" borderId="2" xfId="3" applyNumberFormat="1" applyFont="1" applyFill="1" applyBorder="1" applyAlignment="1" applyProtection="1">
      <alignment horizontal="right" vertical="center"/>
    </xf>
    <xf numFmtId="166" fontId="10" fillId="2" borderId="14" xfId="2" applyNumberFormat="1" applyFont="1" applyFill="1" applyBorder="1" applyAlignment="1" applyProtection="1">
      <alignment horizontal="center" vertical="center"/>
    </xf>
    <xf numFmtId="166" fontId="3" fillId="2" borderId="14" xfId="2" applyNumberFormat="1" applyFont="1" applyFill="1" applyBorder="1" applyAlignment="1" applyProtection="1">
      <alignment horizontal="center" vertical="center"/>
    </xf>
    <xf numFmtId="166" fontId="3" fillId="0" borderId="13" xfId="0" applyNumberFormat="1" applyFont="1" applyFill="1" applyBorder="1" applyAlignment="1" applyProtection="1">
      <alignment horizontal="left" vertical="center"/>
    </xf>
    <xf numFmtId="166" fontId="3" fillId="0" borderId="10" xfId="3" applyNumberFormat="1" applyFont="1" applyFill="1" applyBorder="1" applyAlignment="1" applyProtection="1">
      <alignment horizontal="right" vertical="center"/>
    </xf>
    <xf numFmtId="166" fontId="3" fillId="0" borderId="15" xfId="2" applyNumberFormat="1" applyFont="1" applyFill="1" applyBorder="1" applyAlignment="1" applyProtection="1">
      <alignment horizontal="center" vertical="center"/>
    </xf>
    <xf numFmtId="166" fontId="10" fillId="3" borderId="2" xfId="3" applyNumberFormat="1" applyFont="1" applyFill="1" applyBorder="1" applyAlignment="1" applyProtection="1">
      <alignment horizontal="right" vertical="center"/>
      <protection locked="0"/>
    </xf>
    <xf numFmtId="166" fontId="10" fillId="3" borderId="2" xfId="3" applyNumberFormat="1" applyFont="1" applyFill="1" applyBorder="1" applyAlignment="1" applyProtection="1">
      <alignment horizontal="right" vertical="center"/>
    </xf>
    <xf numFmtId="166" fontId="10" fillId="3" borderId="14" xfId="2" applyNumberFormat="1" applyFont="1" applyFill="1" applyBorder="1" applyAlignment="1" applyProtection="1">
      <alignment horizontal="right" vertical="center"/>
    </xf>
    <xf numFmtId="166" fontId="3" fillId="3" borderId="14" xfId="2" applyNumberFormat="1" applyFont="1" applyFill="1" applyBorder="1" applyAlignment="1" applyProtection="1">
      <alignment horizontal="right" vertical="center"/>
    </xf>
    <xf numFmtId="166" fontId="3" fillId="3" borderId="13" xfId="0" applyNumberFormat="1" applyFont="1" applyFill="1" applyBorder="1" applyAlignment="1" applyProtection="1">
      <alignment horizontal="right" vertical="center"/>
    </xf>
    <xf numFmtId="166" fontId="3" fillId="3" borderId="10" xfId="3" applyNumberFormat="1" applyFont="1" applyFill="1" applyBorder="1" applyAlignment="1" applyProtection="1">
      <alignment horizontal="right" vertical="center"/>
    </xf>
    <xf numFmtId="166" fontId="3" fillId="3" borderId="15" xfId="2" applyNumberFormat="1" applyFont="1" applyFill="1" applyBorder="1" applyAlignment="1" applyProtection="1">
      <alignment horizontal="right" vertical="center"/>
    </xf>
    <xf numFmtId="166" fontId="10" fillId="2" borderId="2" xfId="3" applyNumberFormat="1" applyFont="1" applyFill="1" applyBorder="1" applyAlignment="1" applyProtection="1">
      <alignment horizontal="right" vertical="center"/>
      <protection locked="0"/>
    </xf>
    <xf numFmtId="166" fontId="10" fillId="2" borderId="14" xfId="2" applyNumberFormat="1" applyFont="1" applyFill="1" applyBorder="1" applyAlignment="1" applyProtection="1">
      <alignment horizontal="right" vertical="center"/>
    </xf>
    <xf numFmtId="166" fontId="3" fillId="2" borderId="14" xfId="2" applyNumberFormat="1" applyFont="1" applyFill="1" applyBorder="1" applyAlignment="1" applyProtection="1">
      <alignment horizontal="right" vertical="center"/>
    </xf>
    <xf numFmtId="166" fontId="10" fillId="2" borderId="21" xfId="3" applyNumberFormat="1" applyFont="1" applyFill="1" applyBorder="1" applyAlignment="1" applyProtection="1">
      <alignment horizontal="right" vertical="center"/>
      <protection locked="0"/>
    </xf>
    <xf numFmtId="166" fontId="10" fillId="2" borderId="22" xfId="3" applyNumberFormat="1" applyFont="1" applyFill="1" applyBorder="1" applyAlignment="1" applyProtection="1">
      <alignment horizontal="right" vertical="center"/>
    </xf>
    <xf numFmtId="166" fontId="10" fillId="2" borderId="23" xfId="2" applyNumberFormat="1" applyFont="1" applyFill="1" applyBorder="1" applyAlignment="1" applyProtection="1">
      <alignment horizontal="right" vertical="center"/>
    </xf>
    <xf numFmtId="166" fontId="3" fillId="2" borderId="23" xfId="2" applyNumberFormat="1" applyFont="1" applyFill="1" applyBorder="1" applyAlignment="1" applyProtection="1">
      <alignment horizontal="right" vertical="center"/>
    </xf>
    <xf numFmtId="166" fontId="2" fillId="4" borderId="13" xfId="0" applyNumberFormat="1" applyFont="1" applyFill="1" applyBorder="1" applyAlignment="1" applyProtection="1">
      <alignment horizontal="right" vertical="center"/>
    </xf>
    <xf numFmtId="166" fontId="2" fillId="4" borderId="10" xfId="3" applyNumberFormat="1" applyFont="1" applyFill="1" applyBorder="1" applyAlignment="1" applyProtection="1">
      <alignment horizontal="right" vertical="center"/>
    </xf>
    <xf numFmtId="166" fontId="2" fillId="4" borderId="15" xfId="2" applyNumberFormat="1" applyFont="1" applyFill="1" applyBorder="1" applyAlignment="1" applyProtection="1">
      <alignment horizontal="righ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/>
    </xf>
    <xf numFmtId="0" fontId="16" fillId="0" borderId="0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top"/>
    </xf>
    <xf numFmtId="0" fontId="3" fillId="0" borderId="8" xfId="0" applyFont="1" applyFill="1" applyBorder="1" applyAlignment="1" applyProtection="1">
      <alignment horizontal="left" vertical="center"/>
    </xf>
    <xf numFmtId="0" fontId="3" fillId="0" borderId="9" xfId="0" applyFont="1" applyFill="1" applyBorder="1" applyAlignment="1" applyProtection="1">
      <alignment horizontal="left" vertical="center"/>
    </xf>
    <xf numFmtId="0" fontId="3" fillId="0" borderId="13" xfId="0" applyFont="1" applyFill="1" applyBorder="1" applyAlignment="1" applyProtection="1">
      <alignment horizontal="left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left" vertical="top" wrapText="1"/>
      <protection locked="0"/>
    </xf>
    <xf numFmtId="0" fontId="16" fillId="0" borderId="0" xfId="0" applyFont="1" applyBorder="1" applyAlignment="1" applyProtection="1">
      <alignment horizontal="left" vertical="top"/>
      <protection locked="0"/>
    </xf>
    <xf numFmtId="0" fontId="11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2" fontId="9" fillId="0" borderId="0" xfId="0" applyNumberFormat="1" applyFont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left" vertical="center" wrapText="1"/>
    </xf>
    <xf numFmtId="0" fontId="2" fillId="5" borderId="5" xfId="0" applyFont="1" applyFill="1" applyBorder="1" applyAlignment="1" applyProtection="1">
      <alignment horizontal="left" vertical="center" wrapText="1"/>
    </xf>
    <xf numFmtId="0" fontId="2" fillId="5" borderId="6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left" vertical="center" wrapText="1"/>
    </xf>
    <xf numFmtId="0" fontId="3" fillId="2" borderId="5" xfId="0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 applyProtection="1">
      <alignment horizontal="left" vertical="center" wrapText="1"/>
    </xf>
    <xf numFmtId="2" fontId="13" fillId="0" borderId="12" xfId="0" applyNumberFormat="1" applyFont="1" applyBorder="1" applyAlignment="1" applyProtection="1">
      <alignment horizontal="left" vertical="center"/>
    </xf>
    <xf numFmtId="0" fontId="18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16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2" borderId="5" xfId="0" applyFont="1" applyFill="1" applyBorder="1" applyAlignment="1" applyProtection="1">
      <alignment horizontal="left" vertical="center" wrapText="1"/>
    </xf>
    <xf numFmtId="0" fontId="2" fillId="2" borderId="6" xfId="0" applyFont="1" applyFill="1" applyBorder="1" applyAlignment="1" applyProtection="1">
      <alignment horizontal="left" vertical="center" wrapText="1"/>
    </xf>
    <xf numFmtId="0" fontId="2" fillId="4" borderId="8" xfId="0" applyFont="1" applyFill="1" applyBorder="1" applyAlignment="1" applyProtection="1">
      <alignment horizontal="left" vertical="center"/>
    </xf>
    <xf numFmtId="0" fontId="2" fillId="4" borderId="9" xfId="0" applyFont="1" applyFill="1" applyBorder="1" applyAlignment="1" applyProtection="1">
      <alignment horizontal="left" vertical="center"/>
    </xf>
    <xf numFmtId="0" fontId="2" fillId="4" borderId="13" xfId="0" applyFont="1" applyFill="1" applyBorder="1" applyAlignment="1" applyProtection="1">
      <alignment horizontal="left" vertical="center"/>
    </xf>
    <xf numFmtId="0" fontId="3" fillId="3" borderId="17" xfId="0" applyFont="1" applyFill="1" applyBorder="1" applyAlignment="1" applyProtection="1">
      <alignment horizontal="left" vertical="center" wrapText="1"/>
    </xf>
    <xf numFmtId="0" fontId="3" fillId="3" borderId="18" xfId="0" applyFont="1" applyFill="1" applyBorder="1" applyAlignment="1" applyProtection="1">
      <alignment horizontal="left" vertical="center" wrapText="1"/>
    </xf>
    <xf numFmtId="0" fontId="3" fillId="3" borderId="19" xfId="0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2" borderId="17" xfId="0" applyFont="1" applyFill="1" applyBorder="1" applyAlignment="1" applyProtection="1">
      <alignment horizontal="left" vertical="center" wrapText="1"/>
    </xf>
    <xf numFmtId="0" fontId="3" fillId="2" borderId="18" xfId="0" applyFont="1" applyFill="1" applyBorder="1" applyAlignment="1" applyProtection="1">
      <alignment horizontal="left" vertical="center" wrapText="1"/>
    </xf>
    <xf numFmtId="0" fontId="3" fillId="2" borderId="19" xfId="0" applyFont="1" applyFill="1" applyBorder="1" applyAlignment="1" applyProtection="1">
      <alignment horizontal="left" vertical="center" wrapText="1"/>
    </xf>
    <xf numFmtId="0" fontId="3" fillId="2" borderId="25" xfId="0" applyFont="1" applyFill="1" applyBorder="1" applyAlignment="1" applyProtection="1">
      <alignment horizontal="left" vertical="center" wrapText="1"/>
    </xf>
    <xf numFmtId="0" fontId="3" fillId="2" borderId="26" xfId="0" applyFont="1" applyFill="1" applyBorder="1" applyAlignment="1" applyProtection="1">
      <alignment horizontal="left" vertical="center" wrapText="1"/>
    </xf>
    <xf numFmtId="0" fontId="3" fillId="2" borderId="27" xfId="0" applyFont="1" applyFill="1" applyBorder="1" applyAlignment="1" applyProtection="1">
      <alignment horizontal="left" vertical="center" wrapText="1"/>
    </xf>
    <xf numFmtId="0" fontId="2" fillId="3" borderId="4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3" fillId="3" borderId="5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left" vertical="center" wrapText="1"/>
    </xf>
    <xf numFmtId="0" fontId="3" fillId="3" borderId="8" xfId="0" applyFont="1" applyFill="1" applyBorder="1" applyAlignment="1" applyProtection="1">
      <alignment horizontal="left" vertical="center"/>
    </xf>
    <xf numFmtId="0" fontId="3" fillId="3" borderId="9" xfId="0" applyFont="1" applyFill="1" applyBorder="1" applyAlignment="1" applyProtection="1">
      <alignment horizontal="left" vertical="center"/>
    </xf>
    <xf numFmtId="0" fontId="3" fillId="3" borderId="13" xfId="0" applyFont="1" applyFill="1" applyBorder="1" applyAlignment="1" applyProtection="1">
      <alignment horizontal="left" vertical="center"/>
    </xf>
  </cellXfs>
  <cellStyles count="4">
    <cellStyle name="Dziesiętny" xfId="1" builtinId="3"/>
    <cellStyle name="Normalny" xfId="0" builtinId="0"/>
    <cellStyle name="Procentowy" xfId="2" builtinId="5"/>
    <cellStyle name="Walutowy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T30"/>
  <sheetViews>
    <sheetView view="pageLayout" topLeftCell="A16" zoomScale="70" zoomScaleNormal="80" zoomScaleSheetLayoutView="80" zoomScalePageLayoutView="70" workbookViewId="0">
      <selection activeCell="F10" sqref="F10"/>
    </sheetView>
  </sheetViews>
  <sheetFormatPr defaultColWidth="9.109375" defaultRowHeight="13.2" x14ac:dyDescent="0.25"/>
  <cols>
    <col min="1" max="1" width="5.109375" style="1" customWidth="1"/>
    <col min="2" max="2" width="25.88671875" style="21" customWidth="1"/>
    <col min="3" max="3" width="15.33203125" style="21" customWidth="1"/>
    <col min="4" max="5" width="14" style="21" customWidth="1"/>
    <col min="6" max="6" width="6.33203125" style="21" customWidth="1"/>
    <col min="7" max="7" width="13.5546875" style="24" customWidth="1"/>
    <col min="8" max="8" width="13.6640625" style="24" customWidth="1"/>
    <col min="9" max="9" width="15" style="21" customWidth="1"/>
    <col min="10" max="10" width="6.109375" style="21" customWidth="1"/>
    <col min="11" max="11" width="15.5546875" style="24" customWidth="1"/>
    <col min="12" max="13" width="14.88671875" style="24" customWidth="1"/>
    <col min="14" max="14" width="14.109375" style="21" customWidth="1"/>
    <col min="15" max="15" width="16" style="21" customWidth="1"/>
    <col min="16" max="16" width="27" style="5" customWidth="1"/>
    <col min="17" max="17" width="21.109375" style="5" customWidth="1"/>
    <col min="18" max="18" width="16.5546875" style="5" customWidth="1"/>
    <col min="19" max="16384" width="9.109375" style="21"/>
  </cols>
  <sheetData>
    <row r="1" spans="1:20" ht="24" customHeight="1" x14ac:dyDescent="0.4">
      <c r="A1" s="25"/>
      <c r="B1" s="25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23"/>
      <c r="P1" s="23"/>
    </row>
    <row r="2" spans="1:20" ht="19.5" customHeight="1" x14ac:dyDescent="0.25">
      <c r="A2" s="127" t="s">
        <v>38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22"/>
      <c r="P2" s="22"/>
    </row>
    <row r="3" spans="1:20" ht="22.5" customHeight="1" x14ac:dyDescent="0.25">
      <c r="A3" s="128" t="s">
        <v>27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3"/>
      <c r="P3" s="14"/>
    </row>
    <row r="4" spans="1:20" s="24" customFormat="1" ht="22.5" customHeight="1" x14ac:dyDescent="0.25">
      <c r="A4" s="27"/>
      <c r="B4" s="27"/>
      <c r="C4" s="27"/>
      <c r="D4" s="27"/>
      <c r="E4" s="27"/>
      <c r="F4" s="27"/>
      <c r="G4" s="27"/>
      <c r="H4" s="29"/>
      <c r="I4" s="27"/>
      <c r="J4" s="27"/>
      <c r="K4" s="29"/>
      <c r="L4" s="29"/>
      <c r="M4" s="32"/>
      <c r="N4" s="27"/>
      <c r="O4" s="13"/>
      <c r="P4" s="14"/>
      <c r="Q4" s="5"/>
      <c r="R4" s="5"/>
    </row>
    <row r="5" spans="1:20" s="24" customFormat="1" ht="22.5" customHeight="1" x14ac:dyDescent="0.25">
      <c r="A5" s="135" t="s">
        <v>7</v>
      </c>
      <c r="B5" s="135"/>
      <c r="C5" s="27"/>
      <c r="D5" s="27"/>
      <c r="E5" s="27"/>
      <c r="F5" s="27"/>
      <c r="G5" s="27"/>
      <c r="H5" s="29"/>
      <c r="I5" s="27"/>
      <c r="J5" s="27"/>
      <c r="K5" s="29"/>
      <c r="L5" s="29"/>
      <c r="M5" s="32"/>
      <c r="N5" s="27"/>
      <c r="O5" s="13"/>
      <c r="P5" s="14"/>
      <c r="Q5" s="5"/>
      <c r="R5" s="5"/>
    </row>
    <row r="6" spans="1:20" ht="99.75" customHeight="1" x14ac:dyDescent="0.25">
      <c r="A6" s="122" t="s">
        <v>0</v>
      </c>
      <c r="B6" s="122" t="s">
        <v>13</v>
      </c>
      <c r="C6" s="26" t="s">
        <v>2</v>
      </c>
      <c r="D6" s="122" t="s">
        <v>1</v>
      </c>
      <c r="E6" s="26" t="s">
        <v>5</v>
      </c>
      <c r="F6" s="30" t="s">
        <v>16</v>
      </c>
      <c r="G6" s="26" t="s">
        <v>19</v>
      </c>
      <c r="H6" s="26" t="s">
        <v>22</v>
      </c>
      <c r="I6" s="26" t="s">
        <v>23</v>
      </c>
      <c r="J6" s="30" t="s">
        <v>18</v>
      </c>
      <c r="K6" s="26" t="s">
        <v>24</v>
      </c>
      <c r="L6" s="26" t="s">
        <v>25</v>
      </c>
      <c r="M6" s="26" t="s">
        <v>33</v>
      </c>
      <c r="N6" s="26" t="s">
        <v>20</v>
      </c>
      <c r="O6" s="15"/>
      <c r="P6" s="12"/>
      <c r="Q6" s="6"/>
      <c r="R6" s="6"/>
      <c r="S6" s="2"/>
      <c r="T6" s="2"/>
    </row>
    <row r="7" spans="1:20" s="24" customFormat="1" ht="15" customHeight="1" x14ac:dyDescent="0.25">
      <c r="A7" s="123"/>
      <c r="B7" s="123"/>
      <c r="C7" s="28" t="s">
        <v>4</v>
      </c>
      <c r="D7" s="123"/>
      <c r="E7" s="28" t="s">
        <v>14</v>
      </c>
      <c r="F7" s="28" t="s">
        <v>15</v>
      </c>
      <c r="G7" s="28" t="s">
        <v>15</v>
      </c>
      <c r="H7" s="28" t="s">
        <v>15</v>
      </c>
      <c r="I7" s="28" t="s">
        <v>15</v>
      </c>
      <c r="J7" s="28" t="s">
        <v>17</v>
      </c>
      <c r="K7" s="28" t="s">
        <v>15</v>
      </c>
      <c r="L7" s="28" t="s">
        <v>15</v>
      </c>
      <c r="M7" s="33"/>
      <c r="N7" s="28" t="s">
        <v>15</v>
      </c>
      <c r="O7" s="15"/>
      <c r="P7" s="12"/>
      <c r="Q7" s="6"/>
      <c r="R7" s="6"/>
      <c r="S7" s="2"/>
      <c r="T7" s="2"/>
    </row>
    <row r="8" spans="1:20" s="1" customFormat="1" ht="13.95" customHeight="1" thickBot="1" x14ac:dyDescent="0.3">
      <c r="A8" s="28">
        <v>1</v>
      </c>
      <c r="B8" s="28">
        <v>2</v>
      </c>
      <c r="C8" s="77">
        <v>3</v>
      </c>
      <c r="D8" s="77">
        <v>4</v>
      </c>
      <c r="E8" s="77">
        <v>5</v>
      </c>
      <c r="F8" s="77">
        <v>6</v>
      </c>
      <c r="G8" s="77">
        <v>7</v>
      </c>
      <c r="H8" s="77">
        <v>8</v>
      </c>
      <c r="I8" s="77">
        <v>9</v>
      </c>
      <c r="J8" s="77">
        <v>10</v>
      </c>
      <c r="K8" s="77">
        <v>11</v>
      </c>
      <c r="L8" s="77">
        <v>12</v>
      </c>
      <c r="M8" s="77">
        <v>13</v>
      </c>
      <c r="N8" s="77">
        <v>14</v>
      </c>
      <c r="O8" s="16"/>
      <c r="P8" s="17"/>
      <c r="Q8" s="7"/>
      <c r="R8" s="7"/>
      <c r="S8" s="3"/>
      <c r="T8" s="3"/>
    </row>
    <row r="9" spans="1:20" s="1" customFormat="1" ht="23.25" customHeight="1" x14ac:dyDescent="0.25">
      <c r="A9" s="129" t="s">
        <v>8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1"/>
      <c r="O9" s="16"/>
      <c r="P9" s="17"/>
      <c r="Q9" s="7"/>
      <c r="R9" s="7"/>
      <c r="S9" s="3"/>
      <c r="T9" s="3"/>
    </row>
    <row r="10" spans="1:20" ht="78" customHeight="1" thickBot="1" x14ac:dyDescent="0.35">
      <c r="A10" s="66">
        <v>1</v>
      </c>
      <c r="B10" s="67" t="s">
        <v>3</v>
      </c>
      <c r="C10" s="68">
        <v>28062.2</v>
      </c>
      <c r="D10" s="69" t="s">
        <v>6</v>
      </c>
      <c r="E10" s="70">
        <v>21</v>
      </c>
      <c r="F10" s="71"/>
      <c r="G10" s="87">
        <f>SUM(C10*F10)</f>
        <v>0</v>
      </c>
      <c r="H10" s="87">
        <f>SUM(G10*9)</f>
        <v>0</v>
      </c>
      <c r="I10" s="88">
        <f>SUM(G10*12)</f>
        <v>0</v>
      </c>
      <c r="J10" s="72">
        <v>23</v>
      </c>
      <c r="K10" s="89">
        <f>SUM(H10*1.23)</f>
        <v>0</v>
      </c>
      <c r="L10" s="89">
        <f>SUM(I10*1.23)</f>
        <v>0</v>
      </c>
      <c r="M10" s="90">
        <f>SUM(K10:L10)</f>
        <v>0</v>
      </c>
      <c r="N10" s="73" t="s">
        <v>34</v>
      </c>
      <c r="O10" s="18"/>
      <c r="P10" s="19"/>
      <c r="Q10" s="4"/>
      <c r="R10" s="4"/>
    </row>
    <row r="11" spans="1:20" s="24" customFormat="1" ht="23.25" customHeight="1" x14ac:dyDescent="0.3">
      <c r="A11" s="132" t="s">
        <v>9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4"/>
      <c r="O11" s="18"/>
      <c r="P11" s="19"/>
      <c r="Q11" s="4"/>
      <c r="R11" s="4"/>
    </row>
    <row r="12" spans="1:20" ht="84" customHeight="1" thickBot="1" x14ac:dyDescent="0.35">
      <c r="A12" s="34">
        <v>2</v>
      </c>
      <c r="B12" s="35" t="s">
        <v>3</v>
      </c>
      <c r="C12" s="36">
        <v>28062.2</v>
      </c>
      <c r="D12" s="37" t="s">
        <v>6</v>
      </c>
      <c r="E12" s="38">
        <v>2</v>
      </c>
      <c r="F12" s="64"/>
      <c r="G12" s="91">
        <f>SUM(C12*F12)</f>
        <v>0</v>
      </c>
      <c r="H12" s="91">
        <v>0</v>
      </c>
      <c r="I12" s="92">
        <f>SUM(G12*2)</f>
        <v>0</v>
      </c>
      <c r="J12" s="65">
        <v>23</v>
      </c>
      <c r="K12" s="93">
        <v>0</v>
      </c>
      <c r="L12" s="93">
        <f>SUM(I12*1.23)</f>
        <v>0</v>
      </c>
      <c r="M12" s="94">
        <f>SUM(K12:L12)</f>
        <v>0</v>
      </c>
      <c r="N12" s="39" t="s">
        <v>21</v>
      </c>
      <c r="O12" s="18"/>
      <c r="P12" s="19"/>
      <c r="Q12" s="4"/>
      <c r="R12" s="4"/>
    </row>
    <row r="13" spans="1:20" s="24" customFormat="1" ht="28.5" customHeight="1" thickBot="1" x14ac:dyDescent="0.35">
      <c r="A13" s="119" t="s">
        <v>10</v>
      </c>
      <c r="B13" s="120"/>
      <c r="C13" s="120"/>
      <c r="D13" s="120"/>
      <c r="E13" s="120"/>
      <c r="F13" s="120"/>
      <c r="G13" s="121"/>
      <c r="H13" s="95">
        <f>SUM(H10,H12)</f>
        <v>0</v>
      </c>
      <c r="I13" s="96">
        <f>SUM(I10,I12)</f>
        <v>0</v>
      </c>
      <c r="J13" s="74">
        <v>23</v>
      </c>
      <c r="K13" s="97">
        <f>SUM(K10,K12)</f>
        <v>0</v>
      </c>
      <c r="L13" s="97">
        <f>SUM(L10,L12)</f>
        <v>0</v>
      </c>
      <c r="M13" s="97">
        <f>SUM(M10,M12)</f>
        <v>0</v>
      </c>
      <c r="N13" s="75" t="s">
        <v>26</v>
      </c>
      <c r="O13" s="18"/>
      <c r="P13" s="19"/>
      <c r="Q13" s="4"/>
      <c r="R13" s="4"/>
    </row>
    <row r="14" spans="1:20" s="10" customFormat="1" ht="16.8" customHeight="1" x14ac:dyDescent="0.3">
      <c r="P14" s="11"/>
      <c r="Q14" s="11"/>
      <c r="R14" s="11"/>
    </row>
    <row r="15" spans="1:20" s="10" customFormat="1" ht="17.399999999999999" x14ac:dyDescent="0.3">
      <c r="A15" s="124" t="s">
        <v>40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P15" s="11"/>
      <c r="Q15" s="11"/>
      <c r="R15" s="11"/>
    </row>
    <row r="16" spans="1:20" s="8" customFormat="1" ht="13.8" customHeight="1" x14ac:dyDescent="0.25">
      <c r="A16" s="125"/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P16" s="9"/>
      <c r="Q16" s="9"/>
      <c r="R16" s="9"/>
    </row>
    <row r="17" spans="1:18" s="8" customFormat="1" x14ac:dyDescent="0.25">
      <c r="A17" s="125"/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P17" s="9"/>
      <c r="Q17" s="9"/>
      <c r="R17" s="9"/>
    </row>
    <row r="18" spans="1:18" ht="31.2" customHeight="1" x14ac:dyDescent="0.25">
      <c r="A18" s="115" t="s">
        <v>41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20"/>
    </row>
    <row r="19" spans="1:18" x14ac:dyDescent="0.25">
      <c r="A19" s="54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</row>
    <row r="20" spans="1:18" x14ac:dyDescent="0.25">
      <c r="A20" s="117" t="s">
        <v>42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</row>
    <row r="21" spans="1:18" x14ac:dyDescent="0.25">
      <c r="A21" s="118"/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</row>
    <row r="22" spans="1:18" x14ac:dyDescent="0.25">
      <c r="A22" s="118"/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</row>
    <row r="23" spans="1:18" x14ac:dyDescent="0.25">
      <c r="A23" s="118"/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</row>
    <row r="24" spans="1:18" x14ac:dyDescent="0.25">
      <c r="A24" s="118"/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</row>
    <row r="25" spans="1:18" x14ac:dyDescent="0.25">
      <c r="A25" s="118"/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</row>
    <row r="26" spans="1:18" x14ac:dyDescent="0.25">
      <c r="A26" s="118"/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</row>
    <row r="27" spans="1:18" x14ac:dyDescent="0.25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</row>
    <row r="28" spans="1:18" x14ac:dyDescent="0.25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</row>
    <row r="29" spans="1:18" x14ac:dyDescent="0.25">
      <c r="A29" s="118"/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</row>
    <row r="30" spans="1:18" x14ac:dyDescent="0.25">
      <c r="A30" s="118"/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</row>
  </sheetData>
  <mergeCells count="13">
    <mergeCell ref="C1:N1"/>
    <mergeCell ref="A2:N2"/>
    <mergeCell ref="A3:N3"/>
    <mergeCell ref="A9:N9"/>
    <mergeCell ref="A11:N11"/>
    <mergeCell ref="A5:B5"/>
    <mergeCell ref="A18:N18"/>
    <mergeCell ref="A20:N30"/>
    <mergeCell ref="A13:G13"/>
    <mergeCell ref="D6:D7"/>
    <mergeCell ref="B6:B7"/>
    <mergeCell ref="A6:A7"/>
    <mergeCell ref="A15:N17"/>
  </mergeCells>
  <pageMargins left="0.31496062992125984" right="0.31496062992125984" top="0.74803149606299213" bottom="0.55118110236220474" header="0.31496062992125984" footer="0.31496062992125984"/>
  <pageSetup paperSize="9" scale="75" orientation="landscape" r:id="rId1"/>
  <headerFooter>
    <oddHeader>&amp;L&amp;"Times New Roman,Kursywa"&amp;11Sygnatura sprawy: 22.BLT.SZP.2612.153.2024                                                                Załącznik nr 8A do SWZ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2"/>
  <sheetViews>
    <sheetView tabSelected="1" view="pageLayout" zoomScale="70" zoomScaleNormal="100" zoomScaleSheetLayoutView="90" zoomScalePageLayoutView="70" workbookViewId="0">
      <selection activeCell="L20" sqref="L20"/>
    </sheetView>
  </sheetViews>
  <sheetFormatPr defaultColWidth="9.109375" defaultRowHeight="13.2" x14ac:dyDescent="0.25"/>
  <cols>
    <col min="1" max="1" width="5.109375" style="1" customWidth="1"/>
    <col min="2" max="2" width="25.88671875" style="24" customWidth="1"/>
    <col min="3" max="3" width="15.33203125" style="24" customWidth="1"/>
    <col min="4" max="4" width="13.44140625" style="24" customWidth="1"/>
    <col min="5" max="5" width="14.33203125" style="24" customWidth="1"/>
    <col min="6" max="6" width="7.44140625" style="24" customWidth="1"/>
    <col min="7" max="7" width="14.5546875" style="24" customWidth="1"/>
    <col min="8" max="8" width="15" style="24" customWidth="1"/>
    <col min="9" max="9" width="14.5546875" style="24" customWidth="1"/>
    <col min="10" max="10" width="5.44140625" style="24" customWidth="1"/>
    <col min="11" max="11" width="15.5546875" style="24" customWidth="1"/>
    <col min="12" max="13" width="15.109375" style="24" customWidth="1"/>
    <col min="14" max="14" width="14.109375" style="24" customWidth="1"/>
    <col min="15" max="15" width="16" style="24" customWidth="1"/>
    <col min="16" max="16" width="27" style="5" customWidth="1"/>
    <col min="17" max="17" width="21.109375" style="5" customWidth="1"/>
    <col min="18" max="18" width="16.5546875" style="5" customWidth="1"/>
    <col min="19" max="16384" width="9.109375" style="24"/>
  </cols>
  <sheetData>
    <row r="1" spans="1:20" ht="19.5" customHeight="1" x14ac:dyDescent="0.25">
      <c r="A1" s="127" t="s">
        <v>39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22"/>
      <c r="P1" s="22"/>
    </row>
    <row r="2" spans="1:20" ht="22.5" customHeight="1" x14ac:dyDescent="0.25">
      <c r="A2" s="128" t="s">
        <v>37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3"/>
      <c r="P2" s="14"/>
    </row>
    <row r="3" spans="1:20" ht="22.5" customHeight="1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13"/>
      <c r="P3" s="14"/>
    </row>
    <row r="4" spans="1:20" ht="22.5" customHeight="1" x14ac:dyDescent="0.25">
      <c r="A4" s="135" t="s">
        <v>28</v>
      </c>
      <c r="B4" s="135"/>
      <c r="C4" s="135"/>
      <c r="D4" s="31"/>
      <c r="E4" s="31"/>
      <c r="F4" s="31"/>
      <c r="G4" s="31"/>
      <c r="H4" s="31"/>
      <c r="I4" s="31"/>
      <c r="J4" s="31"/>
      <c r="K4" s="31"/>
      <c r="L4" s="31"/>
      <c r="M4" s="32"/>
      <c r="N4" s="31"/>
      <c r="O4" s="13"/>
      <c r="P4" s="14"/>
    </row>
    <row r="5" spans="1:20" ht="82.5" customHeight="1" x14ac:dyDescent="0.25">
      <c r="A5" s="138" t="s">
        <v>0</v>
      </c>
      <c r="B5" s="138" t="s">
        <v>13</v>
      </c>
      <c r="C5" s="55" t="s">
        <v>2</v>
      </c>
      <c r="D5" s="138" t="s">
        <v>1</v>
      </c>
      <c r="E5" s="55" t="s">
        <v>5</v>
      </c>
      <c r="F5" s="56" t="s">
        <v>16</v>
      </c>
      <c r="G5" s="55" t="s">
        <v>19</v>
      </c>
      <c r="H5" s="55" t="s">
        <v>35</v>
      </c>
      <c r="I5" s="55" t="s">
        <v>23</v>
      </c>
      <c r="J5" s="56" t="s">
        <v>18</v>
      </c>
      <c r="K5" s="55" t="s">
        <v>24</v>
      </c>
      <c r="L5" s="55" t="s">
        <v>25</v>
      </c>
      <c r="M5" s="55" t="s">
        <v>33</v>
      </c>
      <c r="N5" s="55" t="s">
        <v>20</v>
      </c>
      <c r="O5" s="15"/>
      <c r="P5" s="12"/>
      <c r="Q5" s="6"/>
      <c r="R5" s="6"/>
      <c r="S5" s="2"/>
      <c r="T5" s="2"/>
    </row>
    <row r="6" spans="1:20" ht="15" customHeight="1" x14ac:dyDescent="0.25">
      <c r="A6" s="139"/>
      <c r="B6" s="139"/>
      <c r="C6" s="57" t="s">
        <v>4</v>
      </c>
      <c r="D6" s="139"/>
      <c r="E6" s="57" t="s">
        <v>14</v>
      </c>
      <c r="F6" s="57" t="s">
        <v>15</v>
      </c>
      <c r="G6" s="57" t="s">
        <v>15</v>
      </c>
      <c r="H6" s="57" t="s">
        <v>15</v>
      </c>
      <c r="I6" s="57" t="s">
        <v>15</v>
      </c>
      <c r="J6" s="57" t="s">
        <v>17</v>
      </c>
      <c r="K6" s="57" t="s">
        <v>15</v>
      </c>
      <c r="L6" s="57" t="s">
        <v>15</v>
      </c>
      <c r="M6" s="57"/>
      <c r="N6" s="57" t="s">
        <v>15</v>
      </c>
      <c r="O6" s="15"/>
      <c r="P6" s="12"/>
      <c r="Q6" s="6"/>
      <c r="R6" s="6"/>
      <c r="S6" s="2"/>
      <c r="T6" s="2"/>
    </row>
    <row r="7" spans="1:20" s="54" customFormat="1" ht="13.95" customHeight="1" thickBot="1" x14ac:dyDescent="0.25">
      <c r="A7" s="49">
        <v>1</v>
      </c>
      <c r="B7" s="49">
        <v>2</v>
      </c>
      <c r="C7" s="49">
        <v>3</v>
      </c>
      <c r="D7" s="49">
        <v>4</v>
      </c>
      <c r="E7" s="49">
        <v>5</v>
      </c>
      <c r="F7" s="49">
        <v>6</v>
      </c>
      <c r="G7" s="49">
        <v>7</v>
      </c>
      <c r="H7" s="49">
        <v>8</v>
      </c>
      <c r="I7" s="49">
        <v>9</v>
      </c>
      <c r="J7" s="49">
        <v>10</v>
      </c>
      <c r="K7" s="49">
        <v>11</v>
      </c>
      <c r="L7" s="49">
        <v>12</v>
      </c>
      <c r="M7" s="49">
        <v>13</v>
      </c>
      <c r="N7" s="49">
        <v>14</v>
      </c>
      <c r="O7" s="50"/>
      <c r="P7" s="51"/>
      <c r="Q7" s="52"/>
      <c r="R7" s="52"/>
      <c r="S7" s="53"/>
      <c r="T7" s="53"/>
    </row>
    <row r="8" spans="1:20" s="1" customFormat="1" ht="23.25" customHeight="1" x14ac:dyDescent="0.25">
      <c r="A8" s="157" t="s">
        <v>8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9"/>
      <c r="O8" s="16"/>
      <c r="P8" s="17"/>
      <c r="Q8" s="7"/>
      <c r="R8" s="7"/>
      <c r="S8" s="3"/>
      <c r="T8" s="3"/>
    </row>
    <row r="9" spans="1:20" s="1" customFormat="1" ht="22.5" customHeight="1" x14ac:dyDescent="0.25">
      <c r="A9" s="146" t="s">
        <v>30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8"/>
      <c r="O9" s="16"/>
      <c r="P9" s="17"/>
      <c r="Q9" s="7"/>
      <c r="R9" s="7"/>
      <c r="S9" s="3"/>
      <c r="T9" s="3"/>
    </row>
    <row r="10" spans="1:20" ht="72.75" customHeight="1" thickBot="1" x14ac:dyDescent="0.35">
      <c r="A10" s="40">
        <v>1</v>
      </c>
      <c r="B10" s="41" t="s">
        <v>3</v>
      </c>
      <c r="C10" s="42">
        <v>15362.4</v>
      </c>
      <c r="D10" s="43" t="s">
        <v>6</v>
      </c>
      <c r="E10" s="44">
        <v>22</v>
      </c>
      <c r="F10" s="58"/>
      <c r="G10" s="98">
        <f>SUM(C10*F10)</f>
        <v>0</v>
      </c>
      <c r="H10" s="98">
        <f>SUM(G10*10)</f>
        <v>0</v>
      </c>
      <c r="I10" s="99">
        <f>SUM(G10*12)</f>
        <v>0</v>
      </c>
      <c r="J10" s="59">
        <v>23</v>
      </c>
      <c r="K10" s="100">
        <f>SUM(H10*1.23)</f>
        <v>0</v>
      </c>
      <c r="L10" s="100">
        <f>SUM(I10*1.23)</f>
        <v>0</v>
      </c>
      <c r="M10" s="101">
        <f>SUM(K10:L10)</f>
        <v>0</v>
      </c>
      <c r="N10" s="45" t="s">
        <v>36</v>
      </c>
      <c r="O10" s="18"/>
      <c r="P10" s="19"/>
      <c r="Q10" s="4"/>
      <c r="R10" s="4"/>
    </row>
    <row r="11" spans="1:20" ht="21.75" customHeight="1" x14ac:dyDescent="0.3">
      <c r="A11" s="160" t="s">
        <v>29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2"/>
      <c r="O11" s="18"/>
      <c r="P11" s="19"/>
      <c r="Q11" s="4"/>
      <c r="R11" s="4"/>
    </row>
    <row r="12" spans="1:20" ht="74.25" customHeight="1" thickBot="1" x14ac:dyDescent="0.35">
      <c r="A12" s="40">
        <v>2</v>
      </c>
      <c r="B12" s="41" t="s">
        <v>3</v>
      </c>
      <c r="C12" s="42">
        <v>249.7</v>
      </c>
      <c r="D12" s="43" t="s">
        <v>6</v>
      </c>
      <c r="E12" s="44">
        <v>22</v>
      </c>
      <c r="F12" s="58"/>
      <c r="G12" s="98">
        <f>SUM(C12*F12)</f>
        <v>0</v>
      </c>
      <c r="H12" s="98">
        <f>SUM(G12*10)</f>
        <v>0</v>
      </c>
      <c r="I12" s="99">
        <f>SUM(G12*12)</f>
        <v>0</v>
      </c>
      <c r="J12" s="59">
        <v>23</v>
      </c>
      <c r="K12" s="100">
        <f>SUM(H12*1.23)</f>
        <v>0</v>
      </c>
      <c r="L12" s="100">
        <f>SUM(I12*1.23)</f>
        <v>0</v>
      </c>
      <c r="M12" s="101">
        <f>SUM(K12:L12)</f>
        <v>0</v>
      </c>
      <c r="N12" s="45" t="s">
        <v>36</v>
      </c>
      <c r="O12" s="18"/>
      <c r="P12" s="19"/>
      <c r="Q12" s="4"/>
      <c r="R12" s="4"/>
    </row>
    <row r="13" spans="1:20" ht="28.5" customHeight="1" thickBot="1" x14ac:dyDescent="0.35">
      <c r="A13" s="163" t="s">
        <v>31</v>
      </c>
      <c r="B13" s="164"/>
      <c r="C13" s="164"/>
      <c r="D13" s="164"/>
      <c r="E13" s="164"/>
      <c r="F13" s="164"/>
      <c r="G13" s="165"/>
      <c r="H13" s="102">
        <f>SUM(H10,H12)</f>
        <v>0</v>
      </c>
      <c r="I13" s="103">
        <f>SUM(I10,I12)</f>
        <v>0</v>
      </c>
      <c r="J13" s="60">
        <v>23</v>
      </c>
      <c r="K13" s="104">
        <f>SUM(K10,K12)</f>
        <v>0</v>
      </c>
      <c r="L13" s="104">
        <f>SUM(L10,L12)</f>
        <v>0</v>
      </c>
      <c r="M13" s="104">
        <f>SUM(M10,M12)</f>
        <v>0</v>
      </c>
      <c r="N13" s="46" t="s">
        <v>26</v>
      </c>
      <c r="O13" s="18"/>
      <c r="P13" s="19"/>
      <c r="Q13" s="4"/>
      <c r="R13" s="4"/>
    </row>
    <row r="14" spans="1:20" ht="28.5" customHeight="1" x14ac:dyDescent="0.3">
      <c r="A14" s="79"/>
      <c r="B14" s="80"/>
      <c r="C14" s="80"/>
      <c r="D14" s="80"/>
      <c r="E14" s="80"/>
      <c r="F14" s="80"/>
      <c r="G14" s="80"/>
      <c r="H14" s="81"/>
      <c r="I14" s="82"/>
      <c r="J14" s="83"/>
      <c r="K14" s="84"/>
      <c r="L14" s="84"/>
      <c r="M14" s="84"/>
      <c r="N14" s="85"/>
      <c r="O14" s="18"/>
      <c r="P14" s="19"/>
      <c r="Q14" s="4"/>
      <c r="R14" s="4"/>
    </row>
    <row r="15" spans="1:20" ht="15.75" customHeight="1" thickBot="1" x14ac:dyDescent="0.35">
      <c r="A15" s="149"/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9"/>
      <c r="Q15" s="4"/>
      <c r="R15" s="4"/>
    </row>
    <row r="16" spans="1:20" ht="25.5" customHeight="1" x14ac:dyDescent="0.25">
      <c r="A16" s="140" t="s">
        <v>12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2"/>
      <c r="O16" s="20"/>
    </row>
    <row r="17" spans="1:15" ht="25.5" customHeight="1" x14ac:dyDescent="0.25">
      <c r="A17" s="151" t="s">
        <v>30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3"/>
      <c r="O17" s="20"/>
    </row>
    <row r="18" spans="1:15" ht="69.599999999999994" thickBot="1" x14ac:dyDescent="0.3">
      <c r="A18" s="34">
        <v>1</v>
      </c>
      <c r="B18" s="35" t="s">
        <v>3</v>
      </c>
      <c r="C18" s="36">
        <v>15362.4</v>
      </c>
      <c r="D18" s="37" t="s">
        <v>6</v>
      </c>
      <c r="E18" s="38">
        <v>2</v>
      </c>
      <c r="F18" s="61"/>
      <c r="G18" s="105">
        <f>SUM(C18*F18)</f>
        <v>0</v>
      </c>
      <c r="H18" s="105">
        <v>0</v>
      </c>
      <c r="I18" s="92">
        <f>SUM(G18*2)</f>
        <v>0</v>
      </c>
      <c r="J18" s="62">
        <v>23</v>
      </c>
      <c r="K18" s="106">
        <v>0</v>
      </c>
      <c r="L18" s="106">
        <f>SUM(I18*1.23)</f>
        <v>0</v>
      </c>
      <c r="M18" s="107">
        <f>SUM(K18:L18)</f>
        <v>0</v>
      </c>
      <c r="N18" s="39" t="s">
        <v>32</v>
      </c>
    </row>
    <row r="19" spans="1:15" ht="15" customHeight="1" x14ac:dyDescent="0.25">
      <c r="A19" s="132" t="s">
        <v>29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4"/>
    </row>
    <row r="20" spans="1:15" ht="69" x14ac:dyDescent="0.25">
      <c r="A20" s="34">
        <v>2</v>
      </c>
      <c r="B20" s="35" t="s">
        <v>3</v>
      </c>
      <c r="C20" s="36">
        <v>249.7</v>
      </c>
      <c r="D20" s="37" t="s">
        <v>6</v>
      </c>
      <c r="E20" s="38">
        <v>2</v>
      </c>
      <c r="F20" s="61"/>
      <c r="G20" s="105">
        <f>SUM(C20*F20)</f>
        <v>0</v>
      </c>
      <c r="H20" s="105">
        <v>0</v>
      </c>
      <c r="I20" s="92">
        <f>SUM(G20*2)</f>
        <v>0</v>
      </c>
      <c r="J20" s="62">
        <v>23</v>
      </c>
      <c r="K20" s="106">
        <v>0</v>
      </c>
      <c r="L20" s="106">
        <f>SUM(I20*1.23)</f>
        <v>0</v>
      </c>
      <c r="M20" s="107">
        <f>SUM(K20:L20)</f>
        <v>0</v>
      </c>
      <c r="N20" s="39" t="s">
        <v>32</v>
      </c>
    </row>
    <row r="21" spans="1:15" ht="21.75" customHeight="1" thickBot="1" x14ac:dyDescent="0.3">
      <c r="A21" s="154" t="s">
        <v>11</v>
      </c>
      <c r="B21" s="155"/>
      <c r="C21" s="155"/>
      <c r="D21" s="155"/>
      <c r="E21" s="155"/>
      <c r="F21" s="155"/>
      <c r="G21" s="156"/>
      <c r="H21" s="108">
        <v>0</v>
      </c>
      <c r="I21" s="109">
        <f>SUM(I18,I20)</f>
        <v>0</v>
      </c>
      <c r="J21" s="76">
        <v>23</v>
      </c>
      <c r="K21" s="110">
        <f t="shared" ref="K21:M21" si="0">SUM(K18,K20)</f>
        <v>0</v>
      </c>
      <c r="L21" s="110">
        <f t="shared" si="0"/>
        <v>0</v>
      </c>
      <c r="M21" s="111">
        <f t="shared" si="0"/>
        <v>0</v>
      </c>
      <c r="N21" s="48"/>
    </row>
    <row r="22" spans="1:15" ht="22.5" customHeight="1" thickBot="1" x14ac:dyDescent="0.3">
      <c r="A22" s="143" t="s">
        <v>10</v>
      </c>
      <c r="B22" s="144"/>
      <c r="C22" s="144"/>
      <c r="D22" s="144"/>
      <c r="E22" s="144"/>
      <c r="F22" s="144"/>
      <c r="G22" s="145"/>
      <c r="H22" s="112">
        <f>SUM(H13,H21)</f>
        <v>0</v>
      </c>
      <c r="I22" s="113">
        <f>SUM(I13,I21)</f>
        <v>0</v>
      </c>
      <c r="J22" s="63" t="s">
        <v>26</v>
      </c>
      <c r="K22" s="114">
        <f>SUM(K13,K21)</f>
        <v>0</v>
      </c>
      <c r="L22" s="114">
        <f>SUM(L13,L21)</f>
        <v>0</v>
      </c>
      <c r="M22" s="114">
        <f>SUM(M13,M21)</f>
        <v>0</v>
      </c>
      <c r="N22" s="47" t="s">
        <v>26</v>
      </c>
    </row>
    <row r="25" spans="1:15" x14ac:dyDescent="0.25">
      <c r="A25" s="117" t="s">
        <v>40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</row>
    <row r="26" spans="1:15" x14ac:dyDescent="0.25">
      <c r="A26" s="118"/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</row>
    <row r="27" spans="1:15" x14ac:dyDescent="0.25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</row>
    <row r="28" spans="1:15" x14ac:dyDescent="0.25">
      <c r="A28" s="54"/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</row>
    <row r="29" spans="1:15" ht="31.8" customHeight="1" x14ac:dyDescent="0.25">
      <c r="A29" s="136" t="s">
        <v>41</v>
      </c>
      <c r="B29" s="137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</row>
    <row r="30" spans="1:15" x14ac:dyDescent="0.25">
      <c r="A30" s="54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</row>
    <row r="31" spans="1:15" x14ac:dyDescent="0.25">
      <c r="A31" s="117" t="s">
        <v>42</v>
      </c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</row>
    <row r="32" spans="1:15" x14ac:dyDescent="0.25">
      <c r="A32" s="118"/>
      <c r="B32" s="118"/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</row>
    <row r="33" spans="1:14" x14ac:dyDescent="0.25">
      <c r="A33" s="118"/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</row>
    <row r="34" spans="1:14" x14ac:dyDescent="0.25">
      <c r="A34" s="118"/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</row>
    <row r="35" spans="1:14" x14ac:dyDescent="0.25">
      <c r="A35" s="118"/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</row>
    <row r="36" spans="1:14" x14ac:dyDescent="0.25">
      <c r="A36" s="118"/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</row>
    <row r="37" spans="1:14" x14ac:dyDescent="0.25">
      <c r="A37" s="118"/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</row>
    <row r="38" spans="1:14" x14ac:dyDescent="0.25">
      <c r="A38" s="118"/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</row>
    <row r="39" spans="1:14" x14ac:dyDescent="0.25">
      <c r="A39" s="118"/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</row>
    <row r="40" spans="1:14" x14ac:dyDescent="0.25">
      <c r="A40" s="118"/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</row>
    <row r="41" spans="1:14" x14ac:dyDescent="0.25">
      <c r="A41" s="118"/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</row>
    <row r="42" spans="1:14" x14ac:dyDescent="0.25">
      <c r="A42" s="118"/>
      <c r="B42" s="118"/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</row>
  </sheetData>
  <mergeCells count="19">
    <mergeCell ref="A8:N8"/>
    <mergeCell ref="A11:N11"/>
    <mergeCell ref="A13:G13"/>
    <mergeCell ref="A25:N27"/>
    <mergeCell ref="A29:N29"/>
    <mergeCell ref="A31:N42"/>
    <mergeCell ref="A1:N1"/>
    <mergeCell ref="A2:N2"/>
    <mergeCell ref="A5:A6"/>
    <mergeCell ref="B5:B6"/>
    <mergeCell ref="D5:D6"/>
    <mergeCell ref="A16:N16"/>
    <mergeCell ref="A19:N19"/>
    <mergeCell ref="A22:G22"/>
    <mergeCell ref="A4:C4"/>
    <mergeCell ref="A9:N9"/>
    <mergeCell ref="A15:O15"/>
    <mergeCell ref="A17:N17"/>
    <mergeCell ref="A21:G21"/>
  </mergeCells>
  <pageMargins left="0.31496062992125984" right="0.31496062992125984" top="0.55118110236220474" bottom="0.35433070866141736" header="0.31496062992125984" footer="0.31496062992125984"/>
  <pageSetup paperSize="9" scale="70" orientation="landscape" r:id="rId1"/>
  <headerFooter>
    <oddHeader>&amp;L&amp;"Times New Roman,Kursywa"Sygnatura sprawy: 22.BLT.SZP.2612.153.2024                                                   &amp;K01+000             Załącznik nr 8B do SWZ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343B9CE-CA46-4646-8F52-EF3742FFF28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część 1</vt:lpstr>
      <vt:lpstr>część 2</vt:lpstr>
      <vt:lpstr>'część 1'!Obszar_wydruku</vt:lpstr>
      <vt:lpstr>'część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</dc:creator>
  <cp:lastModifiedBy>Narloch Justyna</cp:lastModifiedBy>
  <cp:lastPrinted>2025-01-03T06:35:02Z</cp:lastPrinted>
  <dcterms:created xsi:type="dcterms:W3CDTF">2008-01-13T16:44:46Z</dcterms:created>
  <dcterms:modified xsi:type="dcterms:W3CDTF">2025-01-03T06:35:09Z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937d8345-a257-48f6-bb97-c061c879d8e4</vt:lpwstr>
  </property>
  <property fmtid="{D5CDD505-2E9C-101B-9397-08002B2CF9AE}" pid="3" name="bjSaver">
    <vt:lpwstr>tn9QBdUlIXrA7F9GkawapJ4gx+ebJKAn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agata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10.60.174.73</vt:lpwstr>
  </property>
</Properties>
</file>