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zmpgnas\zespol_przetargow\PRZETARGI_2025\003 - DZIN - PN - EB +MP - utwardzenia powierzchni gruntu\2. Materiały robocze\"/>
    </mc:Choice>
  </mc:AlternateContent>
  <xr:revisionPtr revIDLastSave="0" documentId="8_{FD2213C0-B701-4755-B0C6-18647106F0A9}" xr6:coauthVersionLast="47" xr6:coauthVersionMax="47" xr10:uidLastSave="{00000000-0000-0000-0000-000000000000}"/>
  <bookViews>
    <workbookView xWindow="-135" yWindow="-135" windowWidth="29070" windowHeight="15750" xr2:uid="{00000000-000D-0000-FFFF-FFFF00000000}"/>
  </bookViews>
  <sheets>
    <sheet name="Arkusz1" sheetId="1" r:id="rId1"/>
  </sheets>
  <definedNames>
    <definedName name="_xlnm.Print_Area" localSheetId="0">Arkusz1!$A$1:$F$51</definedName>
    <definedName name="_xlnm.Print_Titles" localSheetId="0">Arkusz1!$8:$8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35" i="1"/>
  <c r="F32" i="1"/>
  <c r="D19" i="1"/>
  <c r="D20" i="1" l="1"/>
  <c r="D18" i="1"/>
  <c r="F15" i="1"/>
  <c r="F14" i="1"/>
  <c r="F11" i="1"/>
  <c r="F12" i="1"/>
  <c r="F13" i="1"/>
  <c r="F16" i="1"/>
  <c r="F17" i="1"/>
  <c r="F19" i="1"/>
  <c r="F21" i="1"/>
  <c r="F22" i="1"/>
  <c r="F23" i="1"/>
  <c r="F24" i="1"/>
  <c r="F25" i="1"/>
  <c r="F26" i="1"/>
  <c r="F27" i="1"/>
  <c r="F30" i="1"/>
  <c r="F31" i="1"/>
  <c r="F33" i="1"/>
  <c r="F34" i="1"/>
  <c r="F36" i="1"/>
  <c r="F37" i="1"/>
  <c r="F38" i="1"/>
  <c r="F39" i="1"/>
  <c r="F40" i="1"/>
  <c r="F41" i="1"/>
  <c r="A11" i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F20" i="1" l="1"/>
  <c r="F18" i="1"/>
  <c r="F10" i="1" l="1"/>
  <c r="F42" i="1" s="1"/>
</calcChain>
</file>

<file path=xl/sharedStrings.xml><?xml version="1.0" encoding="utf-8"?>
<sst xmlns="http://schemas.openxmlformats.org/spreadsheetml/2006/main" count="86" uniqueCount="61">
  <si>
    <t>Załącznik nr 2A</t>
  </si>
  <si>
    <t>t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</si>
  <si>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</si>
  <si>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t>nr poz.</t>
  </si>
  <si>
    <t>jednostka</t>
  </si>
  <si>
    <t>ilość*</t>
  </si>
  <si>
    <t>opis robót
(do wyceny należy przyjąć koszt materiałów nowych)</t>
  </si>
  <si>
    <r>
      <t xml:space="preserve">Część A - Ceny jednostkowe poszczególnych rodzajów robót
</t>
    </r>
    <r>
      <rPr>
        <sz val="10"/>
        <color theme="1"/>
        <rFont val="Times New Roman"/>
        <family val="1"/>
        <charset val="238"/>
      </rPr>
      <t>(ceny zawierające wszystkie części składowe w tym narzuty)</t>
    </r>
  </si>
  <si>
    <t xml:space="preserve">* - </t>
  </si>
  <si>
    <t>ilości poszczególnych rodzajów robót oszacowane przez Zamawiającego wyłącznie w celu oceny ofert. Nie mogą stanowić podstawy jakichkolwiek roszczeń Wykonawcy.</t>
  </si>
  <si>
    <t>** -</t>
  </si>
  <si>
    <t>Do wyceny wszystkich pozycji należy przyjmować wykonanie z użyciem wyłącznie nowych materiałów.</t>
  </si>
  <si>
    <t>UWAGA:</t>
  </si>
  <si>
    <t>FORMULARZ  CENOWY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</si>
  <si>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</si>
  <si>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Załadunek, wywóz poza teren portu i zagospodarowanie ziemi</t>
  </si>
  <si>
    <t>Regulacja wpustu ulicznego</t>
  </si>
  <si>
    <t>Regulacja studni</t>
  </si>
  <si>
    <t>szt</t>
  </si>
  <si>
    <t>mb</t>
  </si>
  <si>
    <t>ilości poszczególnych rodzajów robót zostały oszacowane przez Zamawiającego wyłącznie w celu oceny ofert. Nie mogą stanowić podstawy jakichkolwiek roszczeń Wykonawcy.</t>
  </si>
  <si>
    <r>
      <t xml:space="preserve">cena
jednostkowa **
</t>
    </r>
    <r>
      <rPr>
        <b/>
        <sz val="10"/>
        <color theme="1"/>
        <rFont val="Times New Roman"/>
        <family val="1"/>
        <charset val="238"/>
      </rPr>
      <t>netto - bez VAT</t>
    </r>
    <r>
      <rPr>
        <sz val="10"/>
        <color theme="1"/>
        <rFont val="Times New Roman"/>
        <family val="1"/>
        <charset val="238"/>
      </rPr>
      <t xml:space="preserve">
[zł/jednostkę]</t>
    </r>
  </si>
  <si>
    <r>
      <t xml:space="preserve">cena
za wykonanie robót **
</t>
    </r>
    <r>
      <rPr>
        <b/>
        <sz val="10"/>
        <color theme="1"/>
        <rFont val="Times New Roman"/>
        <family val="1"/>
        <charset val="238"/>
      </rPr>
      <t>netto - bez VAT</t>
    </r>
  </si>
  <si>
    <t>ceny jednostkowe i ceny za wykonanie robót obejmują wykonanie wszystkich części składowych i wszystkie koszty wykonania zakresu zamówienia z wyłączeniem podatku VAT, który będzie naliczany do każdej faktury zgodnie z obowiązującymi przepisami.</t>
  </si>
  <si>
    <t>w wersji edytowalnej Formularza cenowego zaleca się wpisać ceny oferowane przez Wykonawcę w pola zaznaczone kolorem, obliczenia zostaną dokonane przez formuły excela:</t>
  </si>
  <si>
    <t>………………………….</t>
  </si>
  <si>
    <t>Ułożenie geotkaniny separacyjnej</t>
  </si>
  <si>
    <t>Mechaniczne profilowanie i zagęszczenie podłoża pod warstwy konstrukcyjne nawierzchni</t>
  </si>
  <si>
    <t>Ustawienie krawężnika betonowego 15x30 na ławie z oporem</t>
  </si>
  <si>
    <t>Ustawienie obrzeży betonowych 30x8 na podsypce cementowo - piaskowej (z korytowaniem i przygotowaniem podłoża)</t>
  </si>
  <si>
    <t>Wykonywanie utwardzenie powierzchni gruntu na działkach budowlanych zlokalizowanych na terenie Portu Gdańsk</t>
  </si>
  <si>
    <t>Korytowanie pod warstwy konstrukcyjne nawierzchni przy głębokości do 20 cm</t>
  </si>
  <si>
    <t>Załadunek, wywóz poza teren portu i zagospodarowanie odpadów budowlanych wytworzonych przy robotach rozbiórkowych - gruz betonowy</t>
  </si>
  <si>
    <t>Załadunek, wywóz poza teren portu i zagospodarowanie odpadów budowlanych wytworzonych przy robotach rozbiórkowych - beton asfaltowy</t>
  </si>
  <si>
    <t>Ustawienie krawężnika betonowego 20x30 na ławie z oporem</t>
  </si>
  <si>
    <t xml:space="preserve">Wykonanie nawierzchni z płyt betonowych YOMB </t>
  </si>
  <si>
    <t xml:space="preserve">Wykonanie nawierzchni z kostki brukowej betonowej o grubości do 15 cm na podsypce cementowo-piaskowej </t>
  </si>
  <si>
    <t>Rozbiórka warstwy betonowej grubości do 10 cm</t>
  </si>
  <si>
    <t>Rozbiórka warstwy betonowej - dodatek za każdy 1 cm powyżej 10 cm</t>
  </si>
  <si>
    <t>Rozbiórka warstwy bitumicznej grubości do 5 cm</t>
  </si>
  <si>
    <t>Rozbiórka warstwy bitumicznej - dodatek za każdy 1 cm powyżej 5 cm</t>
  </si>
  <si>
    <t>Korytowanie pod warstwy konstrukcyjne nawierzchni - dodatek za każdy 1 cm powyżej 20cm</t>
  </si>
  <si>
    <t>Wykonanie podsypki z pospółki z zagęszczeniem - dodatek za każdy 1 cm powyżej 10 cm</t>
  </si>
  <si>
    <t>Wykonanie nawierzchni z kruszywa łamanego - dodatek za każdy 1 cm powyżej 20 cm</t>
  </si>
  <si>
    <t>Wykonanie nawierzchni z kruszywa z recyklingu - dodatek za każdy 1 cm powyżej 20 cm</t>
  </si>
  <si>
    <t>Wykonanie nawierzchni z kruszywa łamanego o grubości 20 cm z zagęszczeniem</t>
  </si>
  <si>
    <t>Wykonanie nawierzchni z kruszywa z recyklingu o grubości 20 cm z zagęszczeniem</t>
  </si>
  <si>
    <t>Wykonanie podsypki z pospółki z zagęszczeniem przy grubości warstwy 10 cm</t>
  </si>
  <si>
    <t>Ułożenie geosiatki o sztywnych węzłach</t>
  </si>
  <si>
    <t>Wykonanie nasypu wraz z zagęszczeniem</t>
  </si>
  <si>
    <r>
      <t>m</t>
    </r>
    <r>
      <rPr>
        <vertAlign val="superscript"/>
        <sz val="10"/>
        <color theme="1"/>
        <rFont val="Times New Roman"/>
        <family val="1"/>
        <charset val="238"/>
      </rPr>
      <t>3</t>
    </r>
  </si>
  <si>
    <t>Wykonanie wykopu przy głębokości powyżej 30 cm</t>
  </si>
  <si>
    <t xml:space="preserve">Razem </t>
  </si>
  <si>
    <t>m2</t>
  </si>
  <si>
    <t>Przełożenie krawężnika betonowego z rozbiórką i odtworzeniem ławy betonowej</t>
  </si>
  <si>
    <t xml:space="preserve">Przełożenie nawierzchni z płyt drogowych żelbetowych na podsypce piaskowej o gr. 5 cm </t>
  </si>
  <si>
    <t>Wykonanie nawierzchni z nowych płyt drogowych żelbetowych 1,5x3,0x0,15 na podsypce piaskowej o gr. 5 cm</t>
  </si>
  <si>
    <t>Wykonanie mechaniczne oznakowania poziomego cienkowarstwowego</t>
  </si>
  <si>
    <t>Wykonanie mechaniczne oznakowania poziomego grubowarstwowego</t>
  </si>
  <si>
    <t>do  SWZ postępowania DOD/DZIN/2025/003</t>
  </si>
  <si>
    <t>Dokument należy podpisać kwalifikowanym podpisem elektronicznym lub podpisem zaufanym lub podpisem osobistym – zgodnie z treścią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</si>
</sst>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3FAD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9" fontId="2" fillId="0" borderId="13" xfId="1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2" fillId="0" borderId="16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vertical="center"/>
    </xf>
    <xf numFmtId="4" fontId="2" fillId="2" borderId="8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" fontId="2" fillId="0" borderId="19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/>
    </xf>
    <xf numFmtId="2" fontId="2" fillId="2" borderId="8" xfId="0" applyNumberFormat="1" applyFont="1" applyFill="1" applyBorder="1" applyAlignment="1">
      <alignment vertical="center"/>
    </xf>
    <xf numFmtId="4" fontId="15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2" fillId="0" borderId="18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3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topLeftCell="A42" zoomScale="115" zoomScaleNormal="115" zoomScaleSheetLayoutView="130" workbookViewId="0">
      <selection activeCell="F4" sqref="F4"/>
    </sheetView>
  </sheetViews>
  <sheetFormatPr defaultColWidth="9.140625" defaultRowHeight="15" x14ac:dyDescent="0.25"/>
  <cols>
    <col min="1" max="1" width="7.140625" customWidth="1"/>
    <col min="2" max="2" width="60.7109375" customWidth="1"/>
    <col min="3" max="3" width="6.7109375" customWidth="1"/>
    <col min="4" max="4" width="12.7109375" customWidth="1"/>
    <col min="5" max="5" width="13.42578125" customWidth="1"/>
    <col min="6" max="6" width="20.7109375" style="1" customWidth="1"/>
  </cols>
  <sheetData>
    <row r="1" spans="1:7" x14ac:dyDescent="0.25">
      <c r="A1" s="3"/>
      <c r="B1" s="3"/>
      <c r="C1" s="3"/>
      <c r="D1" s="58" t="s">
        <v>0</v>
      </c>
      <c r="E1" s="58"/>
      <c r="F1" s="58"/>
    </row>
    <row r="2" spans="1:7" x14ac:dyDescent="0.25">
      <c r="A2" s="3"/>
      <c r="B2" s="3"/>
      <c r="C2" s="3"/>
      <c r="D2" s="58" t="s">
        <v>59</v>
      </c>
      <c r="E2" s="58"/>
      <c r="F2" s="58"/>
    </row>
    <row r="3" spans="1:7" ht="15.75" x14ac:dyDescent="0.25">
      <c r="A3" s="34" t="s">
        <v>13</v>
      </c>
      <c r="B3" s="34"/>
      <c r="C3" s="34"/>
      <c r="D3" s="34"/>
      <c r="E3" s="34"/>
      <c r="F3" s="35"/>
    </row>
    <row r="4" spans="1:7" ht="9.75" customHeight="1" x14ac:dyDescent="0.25">
      <c r="A4" s="3"/>
      <c r="B4" s="3"/>
      <c r="C4" s="3"/>
      <c r="D4" s="3"/>
      <c r="E4" s="3"/>
      <c r="F4" s="4"/>
    </row>
    <row r="5" spans="1:7" ht="15" customHeight="1" x14ac:dyDescent="0.25">
      <c r="A5" s="3"/>
      <c r="B5" s="49" t="s">
        <v>30</v>
      </c>
      <c r="C5" s="49"/>
      <c r="D5" s="49"/>
      <c r="E5" s="50"/>
      <c r="F5" s="4"/>
    </row>
    <row r="6" spans="1:7" ht="30" customHeight="1" thickBot="1" x14ac:dyDescent="0.3">
      <c r="A6" s="29"/>
      <c r="B6" s="51" t="s">
        <v>20</v>
      </c>
      <c r="C6" s="51"/>
      <c r="D6" s="51"/>
      <c r="E6" s="52"/>
      <c r="F6" s="4"/>
    </row>
    <row r="7" spans="1:7" ht="29.25" customHeight="1" thickBot="1" x14ac:dyDescent="0.3">
      <c r="A7" s="3"/>
      <c r="B7" s="55" t="s">
        <v>24</v>
      </c>
      <c r="C7" s="55"/>
      <c r="D7" s="55"/>
      <c r="E7" s="33"/>
      <c r="F7" s="4"/>
    </row>
    <row r="8" spans="1:7" s="10" customFormat="1" ht="67.5" customHeight="1" thickTop="1" thickBot="1" x14ac:dyDescent="0.25">
      <c r="A8" s="24" t="s">
        <v>3</v>
      </c>
      <c r="B8" s="26" t="s">
        <v>6</v>
      </c>
      <c r="C8" s="25" t="s">
        <v>4</v>
      </c>
      <c r="D8" s="25" t="s">
        <v>5</v>
      </c>
      <c r="E8" s="26" t="s">
        <v>21</v>
      </c>
      <c r="F8" s="30" t="s">
        <v>22</v>
      </c>
    </row>
    <row r="9" spans="1:7" s="2" customFormat="1" ht="30" customHeight="1" thickTop="1" thickBot="1" x14ac:dyDescent="0.25">
      <c r="A9" s="8"/>
      <c r="B9" s="21" t="s">
        <v>7</v>
      </c>
      <c r="C9" s="21"/>
      <c r="D9" s="21"/>
      <c r="E9" s="22"/>
      <c r="F9" s="23"/>
      <c r="G9" s="9"/>
    </row>
    <row r="10" spans="1:7" s="2" customFormat="1" ht="16.5" customHeight="1" thickBot="1" x14ac:dyDescent="0.25">
      <c r="A10" s="6">
        <v>1</v>
      </c>
      <c r="B10" s="5" t="s">
        <v>37</v>
      </c>
      <c r="C10" s="12" t="s">
        <v>2</v>
      </c>
      <c r="D10" s="39">
        <v>1000</v>
      </c>
      <c r="E10" s="33"/>
      <c r="F10" s="36" t="str">
        <f t="shared" ref="F10:F41" si="0">IF(ISBLANK(E10)=TRUE,"",D10*E10)</f>
        <v/>
      </c>
    </row>
    <row r="11" spans="1:7" s="2" customFormat="1" ht="16.5" customHeight="1" thickBot="1" x14ac:dyDescent="0.25">
      <c r="A11" s="6">
        <f>A10+1</f>
        <v>2</v>
      </c>
      <c r="B11" s="5" t="s">
        <v>38</v>
      </c>
      <c r="C11" s="12" t="s">
        <v>14</v>
      </c>
      <c r="D11" s="39">
        <v>500</v>
      </c>
      <c r="E11" s="33"/>
      <c r="F11" s="36" t="str">
        <f t="shared" si="0"/>
        <v/>
      </c>
    </row>
    <row r="12" spans="1:7" s="2" customFormat="1" ht="16.5" customHeight="1" thickBot="1" x14ac:dyDescent="0.25">
      <c r="A12" s="6">
        <f t="shared" ref="A12:A41" si="1">A11+1</f>
        <v>3</v>
      </c>
      <c r="B12" s="5" t="s">
        <v>39</v>
      </c>
      <c r="C12" s="12" t="s">
        <v>14</v>
      </c>
      <c r="D12" s="39">
        <v>1000</v>
      </c>
      <c r="E12" s="33"/>
      <c r="F12" s="36" t="str">
        <f t="shared" si="0"/>
        <v/>
      </c>
    </row>
    <row r="13" spans="1:7" s="2" customFormat="1" ht="16.5" customHeight="1" thickBot="1" x14ac:dyDescent="0.25">
      <c r="A13" s="6">
        <f t="shared" si="1"/>
        <v>4</v>
      </c>
      <c r="B13" s="5" t="s">
        <v>40</v>
      </c>
      <c r="C13" s="12" t="s">
        <v>14</v>
      </c>
      <c r="D13" s="39">
        <v>500</v>
      </c>
      <c r="E13" s="33"/>
      <c r="F13" s="36" t="str">
        <f t="shared" si="0"/>
        <v/>
      </c>
    </row>
    <row r="14" spans="1:7" s="2" customFormat="1" ht="16.5" customHeight="1" thickBot="1" x14ac:dyDescent="0.25">
      <c r="A14" s="6">
        <f t="shared" si="1"/>
        <v>5</v>
      </c>
      <c r="B14" s="5" t="s">
        <v>51</v>
      </c>
      <c r="C14" s="12" t="s">
        <v>50</v>
      </c>
      <c r="D14" s="39">
        <v>10000</v>
      </c>
      <c r="E14" s="33"/>
      <c r="F14" s="36" t="str">
        <f t="shared" si="0"/>
        <v/>
      </c>
    </row>
    <row r="15" spans="1:7" s="2" customFormat="1" ht="16.5" customHeight="1" thickBot="1" x14ac:dyDescent="0.25">
      <c r="A15" s="6">
        <f t="shared" si="1"/>
        <v>6</v>
      </c>
      <c r="B15" s="5" t="s">
        <v>49</v>
      </c>
      <c r="C15" s="12" t="s">
        <v>50</v>
      </c>
      <c r="D15" s="39">
        <v>6000</v>
      </c>
      <c r="E15" s="33"/>
      <c r="F15" s="36" t="str">
        <f t="shared" si="0"/>
        <v/>
      </c>
    </row>
    <row r="16" spans="1:7" s="2" customFormat="1" ht="16.5" customHeight="1" thickBot="1" x14ac:dyDescent="0.25">
      <c r="A16" s="6">
        <f t="shared" si="1"/>
        <v>7</v>
      </c>
      <c r="B16" s="5" t="s">
        <v>31</v>
      </c>
      <c r="C16" s="12" t="s">
        <v>14</v>
      </c>
      <c r="D16" s="39">
        <v>25000</v>
      </c>
      <c r="E16" s="33"/>
      <c r="F16" s="36" t="str">
        <f t="shared" si="0"/>
        <v/>
      </c>
    </row>
    <row r="17" spans="1:6" s="2" customFormat="1" ht="26.25" thickBot="1" x14ac:dyDescent="0.25">
      <c r="A17" s="6">
        <f t="shared" si="1"/>
        <v>8</v>
      </c>
      <c r="B17" s="5" t="s">
        <v>41</v>
      </c>
      <c r="C17" s="12" t="s">
        <v>14</v>
      </c>
      <c r="D17" s="39">
        <v>25000</v>
      </c>
      <c r="E17" s="33"/>
      <c r="F17" s="36" t="str">
        <f t="shared" si="0"/>
        <v/>
      </c>
    </row>
    <row r="18" spans="1:6" s="2" customFormat="1" ht="26.25" thickBot="1" x14ac:dyDescent="0.25">
      <c r="A18" s="6">
        <f t="shared" si="1"/>
        <v>9</v>
      </c>
      <c r="B18" s="5" t="s">
        <v>32</v>
      </c>
      <c r="C18" s="12" t="s">
        <v>1</v>
      </c>
      <c r="D18" s="39">
        <f>D10*0.1*2.2+(D10+D11)*0.3*2.2</f>
        <v>1210.0000000000002</v>
      </c>
      <c r="E18" s="33"/>
      <c r="F18" s="36" t="str">
        <f t="shared" si="0"/>
        <v/>
      </c>
    </row>
    <row r="19" spans="1:6" s="2" customFormat="1" ht="39" thickBot="1" x14ac:dyDescent="0.25">
      <c r="A19" s="6">
        <f t="shared" si="1"/>
        <v>10</v>
      </c>
      <c r="B19" s="5" t="s">
        <v>33</v>
      </c>
      <c r="C19" s="12" t="s">
        <v>1</v>
      </c>
      <c r="D19" s="39">
        <f>D12*0.05*2.4+(D12+D13)*0.1*2.4</f>
        <v>480</v>
      </c>
      <c r="E19" s="33"/>
      <c r="F19" s="36" t="str">
        <f t="shared" si="0"/>
        <v/>
      </c>
    </row>
    <row r="20" spans="1:6" s="2" customFormat="1" ht="16.5" customHeight="1" thickBot="1" x14ac:dyDescent="0.25">
      <c r="A20" s="6">
        <f t="shared" si="1"/>
        <v>11</v>
      </c>
      <c r="B20" s="7" t="s">
        <v>15</v>
      </c>
      <c r="C20" s="11" t="s">
        <v>1</v>
      </c>
      <c r="D20" s="13">
        <f>D16*0.25*1.8+D14*1.8</f>
        <v>29250</v>
      </c>
      <c r="E20" s="33"/>
      <c r="F20" s="36" t="str">
        <f t="shared" si="0"/>
        <v/>
      </c>
    </row>
    <row r="21" spans="1:6" s="2" customFormat="1" ht="26.25" thickBot="1" x14ac:dyDescent="0.25">
      <c r="A21" s="6">
        <f t="shared" si="1"/>
        <v>12</v>
      </c>
      <c r="B21" s="7" t="s">
        <v>47</v>
      </c>
      <c r="C21" s="12" t="s">
        <v>14</v>
      </c>
      <c r="D21" s="13">
        <v>25000</v>
      </c>
      <c r="E21" s="33"/>
      <c r="F21" s="36" t="str">
        <f t="shared" si="0"/>
        <v/>
      </c>
    </row>
    <row r="22" spans="1:6" s="2" customFormat="1" ht="26.25" thickBot="1" x14ac:dyDescent="0.25">
      <c r="A22" s="6">
        <f t="shared" si="1"/>
        <v>13</v>
      </c>
      <c r="B22" s="7" t="s">
        <v>42</v>
      </c>
      <c r="C22" s="12" t="s">
        <v>14</v>
      </c>
      <c r="D22" s="13">
        <v>25000</v>
      </c>
      <c r="E22" s="33"/>
      <c r="F22" s="36" t="str">
        <f t="shared" si="0"/>
        <v/>
      </c>
    </row>
    <row r="23" spans="1:6" s="2" customFormat="1" ht="26.25" thickBot="1" x14ac:dyDescent="0.25">
      <c r="A23" s="6">
        <f t="shared" si="1"/>
        <v>14</v>
      </c>
      <c r="B23" s="7" t="s">
        <v>27</v>
      </c>
      <c r="C23" s="12" t="s">
        <v>2</v>
      </c>
      <c r="D23" s="13">
        <v>25000</v>
      </c>
      <c r="E23" s="33"/>
      <c r="F23" s="36" t="str">
        <f t="shared" si="0"/>
        <v/>
      </c>
    </row>
    <row r="24" spans="1:6" s="2" customFormat="1" ht="16.5" customHeight="1" thickBot="1" x14ac:dyDescent="0.25">
      <c r="A24" s="6">
        <f t="shared" si="1"/>
        <v>15</v>
      </c>
      <c r="B24" s="5" t="s">
        <v>26</v>
      </c>
      <c r="C24" s="12" t="s">
        <v>14</v>
      </c>
      <c r="D24" s="39">
        <v>20000</v>
      </c>
      <c r="E24" s="33"/>
      <c r="F24" s="36" t="str">
        <f t="shared" si="0"/>
        <v/>
      </c>
    </row>
    <row r="25" spans="1:6" s="2" customFormat="1" ht="16.5" customHeight="1" thickBot="1" x14ac:dyDescent="0.25">
      <c r="A25" s="6">
        <f t="shared" si="1"/>
        <v>16</v>
      </c>
      <c r="B25" s="5" t="s">
        <v>48</v>
      </c>
      <c r="C25" s="12" t="s">
        <v>14</v>
      </c>
      <c r="D25" s="39">
        <v>20000</v>
      </c>
      <c r="E25" s="33"/>
      <c r="F25" s="36" t="str">
        <f t="shared" si="0"/>
        <v/>
      </c>
    </row>
    <row r="26" spans="1:6" s="2" customFormat="1" ht="16.5" customHeight="1" thickBot="1" x14ac:dyDescent="0.25">
      <c r="A26" s="6">
        <f t="shared" si="1"/>
        <v>17</v>
      </c>
      <c r="B26" s="5" t="s">
        <v>16</v>
      </c>
      <c r="C26" s="12" t="s">
        <v>18</v>
      </c>
      <c r="D26" s="39">
        <v>10</v>
      </c>
      <c r="E26" s="33"/>
      <c r="F26" s="36" t="str">
        <f t="shared" si="0"/>
        <v/>
      </c>
    </row>
    <row r="27" spans="1:6" s="2" customFormat="1" ht="16.5" customHeight="1" thickBot="1" x14ac:dyDescent="0.25">
      <c r="A27" s="6">
        <f t="shared" si="1"/>
        <v>18</v>
      </c>
      <c r="B27" s="5" t="s">
        <v>17</v>
      </c>
      <c r="C27" s="12" t="s">
        <v>18</v>
      </c>
      <c r="D27" s="39">
        <v>10</v>
      </c>
      <c r="E27" s="33"/>
      <c r="F27" s="36" t="str">
        <f t="shared" si="0"/>
        <v/>
      </c>
    </row>
    <row r="28" spans="1:6" s="2" customFormat="1" ht="16.5" customHeight="1" thickBot="1" x14ac:dyDescent="0.25">
      <c r="A28" s="6">
        <f t="shared" si="1"/>
        <v>19</v>
      </c>
      <c r="B28" s="5" t="s">
        <v>57</v>
      </c>
      <c r="C28" s="12" t="s">
        <v>53</v>
      </c>
      <c r="D28" s="39">
        <v>100</v>
      </c>
      <c r="E28" s="33"/>
      <c r="F28" s="36" t="str">
        <f t="shared" si="0"/>
        <v/>
      </c>
    </row>
    <row r="29" spans="1:6" s="2" customFormat="1" ht="16.5" customHeight="1" thickBot="1" x14ac:dyDescent="0.25">
      <c r="A29" s="6">
        <f t="shared" si="1"/>
        <v>20</v>
      </c>
      <c r="B29" s="5" t="s">
        <v>58</v>
      </c>
      <c r="C29" s="12" t="s">
        <v>53</v>
      </c>
      <c r="D29" s="39">
        <v>100</v>
      </c>
      <c r="E29" s="33"/>
      <c r="F29" s="36" t="str">
        <f t="shared" si="0"/>
        <v/>
      </c>
    </row>
    <row r="30" spans="1:6" s="2" customFormat="1" ht="16.5" customHeight="1" thickBot="1" x14ac:dyDescent="0.25">
      <c r="A30" s="6">
        <f t="shared" si="1"/>
        <v>21</v>
      </c>
      <c r="B30" s="7" t="s">
        <v>28</v>
      </c>
      <c r="C30" s="12" t="s">
        <v>19</v>
      </c>
      <c r="D30" s="13">
        <v>200</v>
      </c>
      <c r="E30" s="33"/>
      <c r="F30" s="36" t="str">
        <f t="shared" si="0"/>
        <v/>
      </c>
    </row>
    <row r="31" spans="1:6" s="2" customFormat="1" ht="16.5" customHeight="1" thickBot="1" x14ac:dyDescent="0.25">
      <c r="A31" s="6">
        <f t="shared" si="1"/>
        <v>22</v>
      </c>
      <c r="B31" s="7" t="s">
        <v>34</v>
      </c>
      <c r="C31" s="12" t="s">
        <v>19</v>
      </c>
      <c r="D31" s="13">
        <v>200</v>
      </c>
      <c r="E31" s="33"/>
      <c r="F31" s="36" t="str">
        <f t="shared" si="0"/>
        <v/>
      </c>
    </row>
    <row r="32" spans="1:6" s="2" customFormat="1" ht="16.5" customHeight="1" thickBot="1" x14ac:dyDescent="0.25">
      <c r="A32" s="6">
        <f t="shared" si="1"/>
        <v>23</v>
      </c>
      <c r="B32" s="7" t="s">
        <v>54</v>
      </c>
      <c r="C32" s="12" t="s">
        <v>19</v>
      </c>
      <c r="D32" s="13">
        <v>200</v>
      </c>
      <c r="E32" s="33"/>
      <c r="F32" s="36" t="str">
        <f t="shared" si="0"/>
        <v/>
      </c>
    </row>
    <row r="33" spans="1:6" s="2" customFormat="1" ht="26.25" thickBot="1" x14ac:dyDescent="0.25">
      <c r="A33" s="6">
        <f t="shared" si="1"/>
        <v>24</v>
      </c>
      <c r="B33" s="7" t="s">
        <v>29</v>
      </c>
      <c r="C33" s="11" t="s">
        <v>19</v>
      </c>
      <c r="D33" s="13">
        <v>100</v>
      </c>
      <c r="E33" s="33"/>
      <c r="F33" s="36" t="str">
        <f t="shared" si="0"/>
        <v/>
      </c>
    </row>
    <row r="34" spans="1:6" s="2" customFormat="1" ht="26.25" thickBot="1" x14ac:dyDescent="0.25">
      <c r="A34" s="6">
        <f t="shared" si="1"/>
        <v>25</v>
      </c>
      <c r="B34" s="7" t="s">
        <v>56</v>
      </c>
      <c r="C34" s="12" t="s">
        <v>2</v>
      </c>
      <c r="D34" s="13">
        <v>25000</v>
      </c>
      <c r="E34" s="33"/>
      <c r="F34" s="36" t="str">
        <f t="shared" si="0"/>
        <v/>
      </c>
    </row>
    <row r="35" spans="1:6" s="2" customFormat="1" ht="26.25" thickBot="1" x14ac:dyDescent="0.25">
      <c r="A35" s="6">
        <f t="shared" si="1"/>
        <v>26</v>
      </c>
      <c r="B35" s="7" t="s">
        <v>55</v>
      </c>
      <c r="C35" s="12" t="s">
        <v>2</v>
      </c>
      <c r="D35" s="13">
        <v>10000</v>
      </c>
      <c r="E35" s="33"/>
      <c r="F35" s="36" t="str">
        <f t="shared" si="0"/>
        <v/>
      </c>
    </row>
    <row r="36" spans="1:6" s="2" customFormat="1" ht="26.25" thickBot="1" x14ac:dyDescent="0.25">
      <c r="A36" s="6">
        <f t="shared" si="1"/>
        <v>27</v>
      </c>
      <c r="B36" s="7" t="s">
        <v>36</v>
      </c>
      <c r="C36" s="12" t="s">
        <v>2</v>
      </c>
      <c r="D36" s="13">
        <v>1000</v>
      </c>
      <c r="E36" s="33"/>
      <c r="F36" s="36" t="str">
        <f t="shared" si="0"/>
        <v/>
      </c>
    </row>
    <row r="37" spans="1:6" s="2" customFormat="1" ht="16.5" customHeight="1" thickBot="1" x14ac:dyDescent="0.25">
      <c r="A37" s="6">
        <f t="shared" si="1"/>
        <v>28</v>
      </c>
      <c r="B37" s="7" t="s">
        <v>35</v>
      </c>
      <c r="C37" s="12" t="s">
        <v>2</v>
      </c>
      <c r="D37" s="13">
        <v>3000</v>
      </c>
      <c r="E37" s="33"/>
      <c r="F37" s="36" t="str">
        <f t="shared" si="0"/>
        <v/>
      </c>
    </row>
    <row r="38" spans="1:6" s="2" customFormat="1" ht="26.25" thickBot="1" x14ac:dyDescent="0.25">
      <c r="A38" s="6">
        <f t="shared" si="1"/>
        <v>29</v>
      </c>
      <c r="B38" s="7" t="s">
        <v>45</v>
      </c>
      <c r="C38" s="12" t="s">
        <v>2</v>
      </c>
      <c r="D38" s="13">
        <v>15000</v>
      </c>
      <c r="E38" s="33"/>
      <c r="F38" s="36" t="str">
        <f t="shared" si="0"/>
        <v/>
      </c>
    </row>
    <row r="39" spans="1:6" s="2" customFormat="1" ht="26.25" thickBot="1" x14ac:dyDescent="0.25">
      <c r="A39" s="6">
        <f t="shared" si="1"/>
        <v>30</v>
      </c>
      <c r="B39" s="40" t="s">
        <v>43</v>
      </c>
      <c r="C39" s="12" t="s">
        <v>2</v>
      </c>
      <c r="D39" s="43">
        <v>10000</v>
      </c>
      <c r="E39" s="33"/>
      <c r="F39" s="36" t="str">
        <f t="shared" si="0"/>
        <v/>
      </c>
    </row>
    <row r="40" spans="1:6" s="2" customFormat="1" ht="26.25" thickBot="1" x14ac:dyDescent="0.25">
      <c r="A40" s="6">
        <f t="shared" si="1"/>
        <v>31</v>
      </c>
      <c r="B40" s="41" t="s">
        <v>46</v>
      </c>
      <c r="C40" s="12" t="s">
        <v>2</v>
      </c>
      <c r="D40" s="45">
        <v>15000</v>
      </c>
      <c r="E40" s="44"/>
      <c r="F40" s="36" t="str">
        <f t="shared" si="0"/>
        <v/>
      </c>
    </row>
    <row r="41" spans="1:6" s="2" customFormat="1" ht="26.25" thickBot="1" x14ac:dyDescent="0.25">
      <c r="A41" s="6">
        <f t="shared" si="1"/>
        <v>32</v>
      </c>
      <c r="B41" s="42" t="s">
        <v>44</v>
      </c>
      <c r="C41" s="12" t="s">
        <v>2</v>
      </c>
      <c r="D41" s="46">
        <v>10000</v>
      </c>
      <c r="E41" s="47"/>
      <c r="F41" s="36" t="str">
        <f t="shared" si="0"/>
        <v/>
      </c>
    </row>
    <row r="42" spans="1:6" s="2" customFormat="1" ht="18.75" customHeight="1" thickTop="1" thickBot="1" x14ac:dyDescent="0.25">
      <c r="A42" s="27"/>
      <c r="B42" s="28" t="s">
        <v>52</v>
      </c>
      <c r="C42" s="18"/>
      <c r="D42" s="19"/>
      <c r="E42" s="20"/>
      <c r="F42" s="48">
        <f>SUM(F10:F41)</f>
        <v>0</v>
      </c>
    </row>
    <row r="43" spans="1:6" s="2" customFormat="1" ht="16.5" thickTop="1" thickBot="1" x14ac:dyDescent="0.25">
      <c r="A43" s="14"/>
      <c r="B43" s="15"/>
      <c r="C43" s="16"/>
      <c r="D43" s="15"/>
      <c r="E43" s="17"/>
    </row>
    <row r="45" spans="1:6" ht="30" customHeight="1" x14ac:dyDescent="0.25">
      <c r="A45" s="29" t="s">
        <v>8</v>
      </c>
      <c r="B45" s="53" t="s">
        <v>9</v>
      </c>
      <c r="C45" s="53"/>
      <c r="D45" s="53"/>
      <c r="E45" s="54"/>
      <c r="F45" s="4"/>
    </row>
    <row r="46" spans="1:6" ht="45" customHeight="1" x14ac:dyDescent="0.25">
      <c r="A46" s="29" t="s">
        <v>10</v>
      </c>
      <c r="B46" s="53" t="s">
        <v>23</v>
      </c>
      <c r="C46" s="53"/>
      <c r="D46" s="53"/>
      <c r="E46" s="54"/>
      <c r="F46" s="4"/>
    </row>
    <row r="47" spans="1:6" s="32" customFormat="1" ht="25.5" customHeight="1" x14ac:dyDescent="0.25">
      <c r="A47" s="31" t="s">
        <v>12</v>
      </c>
      <c r="B47" s="53" t="s">
        <v>11</v>
      </c>
      <c r="C47" s="53"/>
      <c r="D47" s="53"/>
      <c r="E47" s="54"/>
      <c r="F47" s="4"/>
    </row>
    <row r="48" spans="1:6" ht="18.75" customHeight="1" x14ac:dyDescent="0.25">
      <c r="D48" s="38"/>
      <c r="E48" s="56" t="s">
        <v>25</v>
      </c>
    </row>
    <row r="49" spans="4:6" ht="45.75" customHeight="1" x14ac:dyDescent="0.25">
      <c r="D49" s="57" t="s">
        <v>60</v>
      </c>
      <c r="E49" s="57"/>
      <c r="F49" s="57"/>
    </row>
    <row r="50" spans="4:6" x14ac:dyDescent="0.25">
      <c r="D50" s="37"/>
    </row>
    <row r="51" spans="4:6" x14ac:dyDescent="0.25">
      <c r="D51" s="37"/>
    </row>
  </sheetData>
  <mergeCells count="9">
    <mergeCell ref="D49:F49"/>
    <mergeCell ref="D1:F1"/>
    <mergeCell ref="D2:F2"/>
    <mergeCell ref="B5:E5"/>
    <mergeCell ref="B6:E6"/>
    <mergeCell ref="B45:E45"/>
    <mergeCell ref="B46:E46"/>
    <mergeCell ref="B47:E47"/>
    <mergeCell ref="B7:D7"/>
  </mergeCells>
  <printOptions horizontalCentered="1"/>
  <pageMargins left="0.23622047244094491" right="0.23622047244094491" top="0.19685039370078741" bottom="0.35433070866141736" header="0.11811023622047245" footer="0"/>
  <pageSetup paperSize="9" scale="64" orientation="portrait" r:id="rId1"/>
  <headerFooter>
    <oddFooter>Strona &amp;P z &amp;N</oddFooter>
  </headerFooter>
  <rowBreaks count="1" manualBreakCount="1">
    <brk id="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Wiczling</dc:creator>
  <cp:lastModifiedBy>Emilia Białko</cp:lastModifiedBy>
  <cp:lastPrinted>2023-03-31T07:47:19Z</cp:lastPrinted>
  <dcterms:created xsi:type="dcterms:W3CDTF">2017-02-20T13:17:44Z</dcterms:created>
  <dcterms:modified xsi:type="dcterms:W3CDTF">2025-01-10T07:03:24Z</dcterms:modified>
</cp:coreProperties>
</file>