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4\VR Kierunki drogi gospodarki\"/>
    </mc:Choice>
  </mc:AlternateContent>
  <xr:revisionPtr revIDLastSave="0" documentId="13_ncr:1_{462E745E-5068-4217-86BD-4436355C81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6" i="1" l="1"/>
  <c r="H56" i="1"/>
  <c r="F56" i="1"/>
  <c r="F57" i="1"/>
  <c r="H57" i="1"/>
  <c r="I57" i="1" s="1"/>
  <c r="F58" i="1"/>
  <c r="H58" i="1" s="1"/>
  <c r="I58" i="1" s="1"/>
  <c r="F59" i="1"/>
  <c r="H59" i="1" s="1"/>
  <c r="I59" i="1" s="1"/>
  <c r="F60" i="1"/>
  <c r="H60" i="1" s="1"/>
  <c r="I60" i="1" s="1"/>
  <c r="F61" i="1"/>
  <c r="H61" i="1" s="1"/>
  <c r="I61" i="1" s="1"/>
  <c r="F62" i="1"/>
  <c r="H62" i="1" s="1"/>
  <c r="I62" i="1" s="1"/>
  <c r="F63" i="1"/>
  <c r="H63" i="1" s="1"/>
  <c r="I63" i="1" s="1"/>
  <c r="F64" i="1"/>
  <c r="H64" i="1" s="1"/>
  <c r="I64" i="1" s="1"/>
  <c r="F65" i="1"/>
  <c r="H65" i="1" s="1"/>
  <c r="I65" i="1" s="1"/>
  <c r="F66" i="1"/>
  <c r="H66" i="1" s="1"/>
  <c r="I66" i="1" s="1"/>
  <c r="F67" i="1"/>
  <c r="H67" i="1" s="1"/>
  <c r="I67" i="1" s="1"/>
  <c r="F68" i="1"/>
  <c r="H68" i="1" s="1"/>
  <c r="I68" i="1" s="1"/>
  <c r="M73" i="1" l="1"/>
  <c r="F55" i="1"/>
  <c r="F69" i="1" s="1"/>
  <c r="F42" i="1"/>
  <c r="H42" i="1" s="1"/>
  <c r="I42" i="1" s="1"/>
  <c r="F39" i="1"/>
  <c r="F27" i="1"/>
  <c r="F4" i="1"/>
  <c r="H4" i="1" s="1"/>
  <c r="I4" i="1" s="1"/>
  <c r="F45" i="1" l="1"/>
  <c r="H55" i="1"/>
  <c r="I55" i="1" s="1"/>
  <c r="H39" i="1"/>
  <c r="I39" i="1" s="1"/>
  <c r="I45" i="1" s="1"/>
  <c r="F29" i="1"/>
  <c r="H27" i="1"/>
  <c r="I27" i="1" s="1"/>
  <c r="I29" i="1" s="1"/>
  <c r="I17" i="1"/>
  <c r="F17" i="1"/>
  <c r="I69" i="1" l="1"/>
</calcChain>
</file>

<file path=xl/sharedStrings.xml><?xml version="1.0" encoding="utf-8"?>
<sst xmlns="http://schemas.openxmlformats.org/spreadsheetml/2006/main" count="114" uniqueCount="56">
  <si>
    <t>Dane adresowe firmy składającej ofertę</t>
  </si>
  <si>
    <t>L.P.</t>
  </si>
  <si>
    <t>Przedmiot zamówienia</t>
  </si>
  <si>
    <t>J.m.</t>
  </si>
  <si>
    <t>ilość</t>
  </si>
  <si>
    <t>Cena jednostkowa netto</t>
  </si>
  <si>
    <t>Wartość netto</t>
  </si>
  <si>
    <t>Stawka VAT</t>
  </si>
  <si>
    <t>Wartość VAT</t>
  </si>
  <si>
    <t>Wartość brutto</t>
  </si>
  <si>
    <t>Nazwa, producent i nr katalogowy oferowanego produktu</t>
  </si>
  <si>
    <t>Razem</t>
  </si>
  <si>
    <t>Przywołanie nazwy produktu, nazwy producenta, numeru katalogowego jest doprecyzowaniem opisu przedmiotu zamówienia. Zamawiający dopuszcza zaoferowanie towarów równoważnych. Zaproponowane przez Wykonawców w ofercie produkty równoważne muszą posiadać parametry jakościowe, techniczne i fizykochemiczne (skład surowcowy, skład chemiczny, przeznaczenie i konsystencję), oraz wielkość opakowania i jego rodzaj, nie gorsze niż produkty wyszczególnione przez Zamawiającego w opisie przedmiotu zamówienia.</t>
  </si>
  <si>
    <t>…………………………………………………….</t>
  </si>
  <si>
    <t>(podpis Wykonawcy lub upoważnionego przedstawiciela)</t>
  </si>
  <si>
    <t>Szt.</t>
  </si>
  <si>
    <t xml:space="preserve">Dodatkowe informacje: około 2 godziny na jednym ładowaniu, Obiektywy typu pancake, Odległość między źrenicami (IPD): od 58 mm do 71 mm, Regulowane paski, Wbudowane kamery, Wi-Fi 6E (w zależności od regionu) </t>
  </si>
  <si>
    <t>Dołączone akcesoria: Bateria AA - 2 szt., Kabel do ładowania, Kontroler - 2 szt., Pasek na nadgarstek - 2 szt., Zasilacz</t>
  </si>
  <si>
    <t>Gwarancja: 24 miesiące</t>
  </si>
  <si>
    <t>Przeznaczenie: PC</t>
  </si>
  <si>
    <t>Rozdzielczość ekranu: 4128 x 2208 (2064 x 2208 na każde oko)</t>
  </si>
  <si>
    <t>Częstotliwość odświeżania [Hz]: do 90</t>
  </si>
  <si>
    <t>Pole widzenia [stopnie]: co najmniej 110</t>
  </si>
  <si>
    <t>Pamięć wbudowana [GB]: co najmniej 128</t>
  </si>
  <si>
    <t>Dźwięk: Wbudowane głośniki, Wbudowany mikrofon</t>
  </si>
  <si>
    <t>Czujniki: Akcelerometr, Czujnik podczerwieni, Czujnik zbliżeniowy(czujnik głębi), Żyroskop</t>
  </si>
  <si>
    <t>Część 2</t>
  </si>
  <si>
    <t>Złącza: USB-C 3.0 - 1 szt.</t>
  </si>
  <si>
    <t xml:space="preserve">Część 1 </t>
  </si>
  <si>
    <t>Wysokowydajne śledzenie ruchu gałek ocznych:
0,5 – 1 stopień dokładności kąta widzenia
60 Hz
Kalibracja 5- lub 9-punktowa
Łatwy w użyciu
Otwarty standardowy interfejs API
Ruch 25 cm (w poziomie) x 11 cm (w pionie)
Zakres ruchu na głębokość ±15 cm
Ultra przenośny – 235 x 45 x 40 mm (115g)
Kompatybilny z wyświetlaczami 24-calowymi lub mniejszymi
Samo urządzenie</t>
  </si>
  <si>
    <t>Część 3</t>
  </si>
  <si>
    <t>Filament TPU - termoplastyczny poliuretan w postaci włókna, stosowany do druku 3D metodą FFF</t>
  </si>
  <si>
    <t>Średnica filamentu 1.75 mm
Tolerancja wymiarowa filamentu +/- 0.05 mm
Krągłość filamentu +/- 0.03 mm
Powierzchnia materiału Lekki połysk
Skurcz materiału Niski
Waga produktu 1.0 kg netto, 1.36 kg brutto
Szpula - materiał Transparentny poliwęglan
Pakowanie próżniowe Tak
Pochłaniacz wilgoci Tak</t>
  </si>
  <si>
    <t>Sugerowane parametry druku: Temperatura głowicy 210-230°C Temperatura stołu 20-80°C Chłodzenie wydruku Zalecane Uwagi Zalecana niska prędkość druku</t>
  </si>
  <si>
    <t>Filament TPU – o dobrych właściwościach elastycznych, wytrzymałościowych oraz odporności na uderzenia, oleje i smary</t>
  </si>
  <si>
    <t>Średnica: 1,75 mm (± 0,03 mm),
Waga netto: 1 kg (± 2%),
Kolor: Biały (White),
Temperatura druku: od 220°C do 245°C.
Rodzaj dysz: mosiężne, w rozmiarach od 0,4mm do 0,8mm.
Stół roboczy: szkło/PC/CoroPad,
Temperatura stołu: 45 - 60°C.
Zamknięta komora: nie.
Środek adhezyjny: StickIT.</t>
  </si>
  <si>
    <t>Sugerowane parametry druku: Temperatura dyszy: 230°C,Temperatura stołu: 50°C, Retrakcja: 0,8mm; 35 mm/s, Chłodzenie wydruku: max. 50%.</t>
  </si>
  <si>
    <t>Część 4</t>
  </si>
  <si>
    <t>Serwa 
Napięcie zasilania: od 4,8 V do 6,6 V
Nie posiada ogranicznika ruchu
Wymiary: 40,7 x 19,7 x 42,9 mm
Masa: 55 g
Parametry dla 4,8 V: Moment: 9,4 kg*cm (0,83 Nm), Prędkość: 0,19 s/60° 
Parametry dla 6,0 V: Moment: 11 kg*cm (1 Nm), Prędkość: 0,15 s/60°
W komplecie zestaw orczyków, podkładek i wkrętów.</t>
  </si>
  <si>
    <t>Specyfikacja serwa
Napięcie zasilania: od 4,8 V do 6,0 V
Nie posiada ogranicznika ruchu
Typ: cyfrowe
Serwo posiada aluminiowe tryby i łożyska kulkowe
Sygnał sterujący: 50 Hz / 1 - 2 ms
Wymiary: 40,7 x 20,5 x 39,5 mm
Masa: 60 g
 Parametry dla 4,8 V: Moment: 16,5 kg*cm (1,61 Nm), Prędkość: 0,18 s/60°
 Parametry dla 6,0 V: Moment: 20,0 kg*cm (1,96 Nm), Prędkość: 0,16 s/60°
 W komplecie zestaw orczyków, podkładek i wkrętów.</t>
  </si>
  <si>
    <t>Czujnik GSR - oporu elektrycznego skóry
Napięcie zasilania: 3,3 V / 5 V
Czułość: regulowana potencjometrem
Interfejs: Analogowy
Zestaw zawiera: Czujnik GSR, Opaski na palce wymagane do wykonania pomiaru z przewodem 45 cm, który można rozszerzyć, Przewód połączeniowy typu Grove 20 cm
Wymiary: 24 x 20 x 9,8 mm
Masa: 29 g</t>
  </si>
  <si>
    <t>Czujnik tętna ludzkiego serca z klipem na ucho
Napięcie zasilania: od 3 V do 5 V
Pobór prądu: 6,5 mA
Długość przewodu do klipsa: 120 cm
Zakres pomiarowy: powyżej 30 uderzeń/min</t>
  </si>
  <si>
    <t>Spinki karoserii 6mm czarne (w opakowaniu 10 szt.)
rozmiar: 12,5 x 10,0 x 0,5 cm</t>
  </si>
  <si>
    <t>op</t>
  </si>
  <si>
    <t>Spinki do mocowania karoserii
Dedykowane do modeli w skali 1:8.
W zestawie: 12szt. Gumek, 20szt. spinek</t>
  </si>
  <si>
    <t>Nakrętka samokontrolująca w opakowaniu 10 szt.
Rodzaj: samokontrolująca / samohamowna
Rozmiar: M2.5
Wkładka: poliamidowa
Kolor wkładki: granatowy</t>
  </si>
  <si>
    <t>Rozdzielacz/przełącznik
Porty wejściowe (Input): 2xHDMI 2.0
Porty wyjściowe (Output): 2xHDMI 2.0
Wyjścia audio (Output): 2xSPDIF oraz 2xAUX
Zasilanie: poprzez dołączony kabel zasilajacy USB oraz dołączony zasilacz
Obsługa standardu HDMI 2.0 oraz HDMI 2.2
Wspierane rozdzielczości ULTRA HD 4K/60Hz, FULL HD 1080p, HD 720P oraz niższe
Obsługiwane formaty kolorów: Deep color 30bit, 36bit, 48bit, xYCC601, Adobe RGB, Adobe YCC601, xvYCC
Obsługiwane formaty audio: DTS-HD/Dolby-trueHD, LPCM 192kHz, DTS.
Funkcja wzmacniacza
Wejścia mogą być wybierane za pomocą pilota lub przycisku umieszczonego na urządzeniu.
Diody LED sygnalizujące aktualną pracę urządzenia
Cyfrowa transmisja - brak utraty jakości sygnału</t>
  </si>
  <si>
    <t>Ładowarka sieciowa GaN3 Pro 2x USB-C 2x USB-A 100W
Złącza USB-C - 2 szt., USB-A - 2 szt.
Moc 100 W
Prąd wyjściowy 3 A, 4,5 A, 5 A
Długość przewodu 1,5 m
Kolor Czarny
Kabel w zestawie Kabel zasilający
Dodatkowe informacje Możliwość ładowania czterech urządzeń jednocześnie, Power Delivery, Quick Charge
Dołączone akcesoria Kabel USB-C
gwarancja 24 miesięcy</t>
  </si>
  <si>
    <t>Powerbank 12000mAh 65W Niebieski
Pojemność nominalna 12 000 mAh
Rodzaj ogniwa Litowo-polimerowy
Ładowanie urządzeń ze złączem USB Typu-C
Rodzaje złączy USB Typu-C (In)
Liczba wyjść 2
Napięcie nominalne 5 V
Prąd wyjściowy 3 A, 3,25 A, 6 A
Łączna moc 65 W
Ładowanie bezprzewodowe Nie
Dodatkowe informacje Wbudowany wyświetlacz, Możliwość ładowania dwóch urządzeń jednocześnie, Zabezpieczenie termiczne (OTP), Zabezpieczenie przeciwprzepięciowe (OVP), Zabezpieczenie przed przeładowaniem
Dołączone akcesoria Kabel USB Typu-C - USB Typu-C
Kolor Niebieski
Gwarancja 12 miesięcy</t>
  </si>
  <si>
    <r>
      <t>Stabilizowany zasilacz sieciowy 12V / 5A
Wejście : 100~265V / 47/60 Hz AC
Wyjście : stabilizowane 12V
Natężenie : ciągłe 5A
Wymiary : 125 x 57 x 31,5 mm (</t>
    </r>
    <r>
      <rPr>
        <sz val="10"/>
        <color rgb="FF000000"/>
        <rFont val="Calibri"/>
        <family val="2"/>
        <charset val="238"/>
        <scheme val="minor"/>
      </rPr>
      <t>± 1,5 mm)</t>
    </r>
    <r>
      <rPr>
        <sz val="10"/>
        <color indexed="8"/>
        <rFont val="Calibri"/>
        <family val="2"/>
        <charset val="238"/>
        <scheme val="minor"/>
      </rPr>
      <t xml:space="preserve">
Waga (z kablami) : ~ 313 g</t>
    </r>
  </si>
  <si>
    <t xml:space="preserve"> Ładowarka Li-Pol / Li-Fe / Li-Ion / Ni-CD /Ni-MH z balanserem + zasilacz 230 V
apięcie pracy samej ładowarki: DC od 11 V do 18 V 
Moc wyjściowa: 
maks. moc ładowania 50 W
maks. moc rozładowywania 5 W 
Prąd ładowania: od 0,1 A do 5,0 A  
Prąd rozładowywania: od 0,1 A do 1,0 A 
Ilość obsługiwanych ogniw NiCD / NiMH: 1-15 
Ilość obsługiwanych cel Li-Po / Fe / Ion: 1-6 
Obsługiwane akumulatory Pb: od 2 V do 20 V 
Wbudowana pamięć ładowarki: maks. 5 pakietów 
Funkcja cyklowania pakietów 
4 przyciski programujące
Wymiary: 134 x 86 x 26 mm (± 1,5 mm)
Waga (bez przewodów): ~ 400 g 
Wbudowane gniazda:
gniazda do balancera: 2 s, 3 s, 4 s, 5 s, 6 s
gniazda pod wtyki Gold 4 mm  
gniazdo typu Jack (zasilanie 12 V DC) 
gniazdo pod opcjonalny sensor temperatury</t>
  </si>
  <si>
    <t>Moduł WEMOS D1 Uno R3 ESP8266 WiFi
napięcie zasilania: 5V do 18V (z gniazda DC)
napięcie zasilania z USB 5V
logika układu 3.3V
mikrokontroler ESP8266
pamięć Flash 4MB
10 wyjść PWM
11 wejść/wyjść cyfrowych I/O
1 wejście analogowe
obsługiwane interfejsy UART, SPI, I2C, 1-Wire
złącze micro USB
kompatybilny z: Arduino Uno R3, NodeMcu, środowiskiem ArduinoIDE (w repozytorium "ESP8266 Boards" należy wybrać płytkę "LOLIN(WeMos) D1 R1")
wymiary: 70mm x 55mm x 15mm (± 1,5 mm)</t>
  </si>
  <si>
    <t>Google wirtualnej rzeczywistości 128GB</t>
  </si>
  <si>
    <t>Oscylograf elektroniczny (eyetracker)</t>
  </si>
  <si>
    <t>Kolor: jasny</t>
  </si>
  <si>
    <t>Przenośny dysk SSD 1TB USB 3.2 Gen.2 ciemny
Pojemność 1000 GB
Interfejs USB 3.2 Gen. 2
Złącza USB Type-C
Prędkość odczytu (maksymalna) 1050 MB/s
Prędkość zapisu (maksymalna) 1000 MB/s
Dodatkowe informacje Zwiększona odporność na drgania, 256-bitowe szyfrowanie danych AES, Odporność na wibracje i upadki, Odporność na zachlapanie, Wodoodporność, Kurzoodporność, Ochrona danych za pomocą klucza dostępu
Dołączone akcesoria Instrukcja obsługi, Kabel USB-C, Adapter USB-C na USB-A
Kolor ciemny
Gwarancja 60 miesięcy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</si>
</sst>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[$€-2]\ * #,##0.00_-;\-[$€-2]\ * #,##0.00_-;_-[$€-2]\ * &quot;-&quot;??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Border="0" applyProtection="0"/>
  </cellStyleXfs>
  <cellXfs count="76">
    <xf numFmtId="0" fontId="0" fillId="0" borderId="0" xfId="0"/>
    <xf numFmtId="0" fontId="0" fillId="0" borderId="0" xfId="0" applyAlignment="1" applyProtection="1">
      <alignment vertical="top"/>
    </xf>
    <xf numFmtId="0" fontId="0" fillId="0" borderId="0" xfId="0" applyAlignment="1">
      <alignment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4" fontId="2" fillId="2" borderId="9" xfId="0" applyNumberFormat="1" applyFont="1" applyFill="1" applyBorder="1" applyAlignment="1" applyProtection="1">
      <alignment vertical="top"/>
    </xf>
    <xf numFmtId="44" fontId="2" fillId="2" borderId="9" xfId="1" applyFont="1" applyFill="1" applyBorder="1" applyAlignment="1" applyProtection="1">
      <alignment vertical="top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top"/>
    </xf>
    <xf numFmtId="164" fontId="0" fillId="0" borderId="0" xfId="0" applyNumberFormat="1"/>
    <xf numFmtId="44" fontId="0" fillId="0" borderId="0" xfId="0" applyNumberFormat="1"/>
    <xf numFmtId="0" fontId="6" fillId="0" borderId="10" xfId="0" applyFont="1" applyBorder="1" applyAlignment="1">
      <alignment wrapText="1"/>
    </xf>
    <xf numFmtId="0" fontId="7" fillId="0" borderId="13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6" fillId="0" borderId="14" xfId="0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44" fontId="0" fillId="2" borderId="1" xfId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8" fillId="0" borderId="13" xfId="0" applyFont="1" applyBorder="1" applyAlignment="1">
      <alignment horizontal="justify" vertical="center" wrapText="1"/>
    </xf>
    <xf numFmtId="0" fontId="6" fillId="0" borderId="13" xfId="0" applyFont="1" applyBorder="1" applyAlignment="1">
      <alignment wrapText="1"/>
    </xf>
    <xf numFmtId="0" fontId="0" fillId="0" borderId="1" xfId="0" applyBorder="1" applyAlignment="1" applyProtection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44" fontId="0" fillId="2" borderId="1" xfId="1" applyFont="1" applyFill="1" applyBorder="1" applyAlignment="1" applyProtection="1">
      <alignment vertical="center"/>
      <protection locked="0"/>
    </xf>
    <xf numFmtId="44" fontId="0" fillId="0" borderId="1" xfId="1" applyFont="1" applyBorder="1" applyAlignment="1" applyProtection="1">
      <alignment vertical="center"/>
    </xf>
    <xf numFmtId="9" fontId="0" fillId="2" borderId="1" xfId="0" applyNumberFormat="1" applyFill="1" applyBorder="1" applyAlignment="1" applyProtection="1">
      <alignment vertical="center"/>
      <protection locked="0"/>
    </xf>
    <xf numFmtId="44" fontId="0" fillId="0" borderId="1" xfId="0" applyNumberFormat="1" applyBorder="1" applyAlignment="1" applyProtection="1">
      <alignment vertical="center"/>
    </xf>
    <xf numFmtId="0" fontId="0" fillId="2" borderId="1" xfId="0" applyFill="1" applyBorder="1" applyAlignment="1" applyProtection="1">
      <alignment vertical="top"/>
      <protection locked="0"/>
    </xf>
    <xf numFmtId="0" fontId="6" fillId="0" borderId="1" xfId="0" applyFont="1" applyBorder="1" applyAlignment="1">
      <alignment wrapText="1"/>
    </xf>
    <xf numFmtId="0" fontId="6" fillId="0" borderId="14" xfId="2" applyFont="1" applyBorder="1" applyAlignment="1" applyProtection="1">
      <alignment wrapText="1"/>
    </xf>
    <xf numFmtId="0" fontId="6" fillId="0" borderId="14" xfId="2" applyFont="1" applyBorder="1" applyAlignment="1" applyProtection="1"/>
    <xf numFmtId="0" fontId="0" fillId="0" borderId="14" xfId="0" applyFont="1" applyBorder="1"/>
    <xf numFmtId="0" fontId="7" fillId="0" borderId="10" xfId="0" applyFont="1" applyBorder="1"/>
    <xf numFmtId="0" fontId="7" fillId="0" borderId="14" xfId="0" applyFont="1" applyBorder="1" applyAlignment="1"/>
    <xf numFmtId="0" fontId="0" fillId="0" borderId="0" xfId="0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top"/>
    </xf>
    <xf numFmtId="0" fontId="2" fillId="2" borderId="4" xfId="0" applyFont="1" applyFill="1" applyBorder="1" applyAlignment="1" applyProtection="1">
      <alignment horizontal="center" vertical="top"/>
    </xf>
    <xf numFmtId="0" fontId="2" fillId="2" borderId="3" xfId="0" applyFont="1" applyFill="1" applyBorder="1" applyAlignment="1" applyProtection="1">
      <alignment horizontal="center" vertical="top"/>
    </xf>
    <xf numFmtId="0" fontId="2" fillId="2" borderId="5" xfId="0" applyFont="1" applyFill="1" applyBorder="1" applyAlignment="1" applyProtection="1">
      <alignment horizontal="center" vertical="top"/>
    </xf>
    <xf numFmtId="0" fontId="0" fillId="2" borderId="7" xfId="0" applyFill="1" applyBorder="1" applyAlignment="1" applyProtection="1">
      <alignment horizontal="center" vertical="top"/>
    </xf>
    <xf numFmtId="0" fontId="0" fillId="2" borderId="6" xfId="0" applyFill="1" applyBorder="1" applyAlignment="1" applyProtection="1">
      <alignment horizontal="center" vertical="top"/>
    </xf>
    <xf numFmtId="0" fontId="0" fillId="2" borderId="8" xfId="0" applyFill="1" applyBorder="1" applyAlignment="1" applyProtection="1">
      <alignment horizontal="center" vertical="top"/>
    </xf>
    <xf numFmtId="0" fontId="4" fillId="0" borderId="0" xfId="0" applyFont="1" applyAlignment="1">
      <alignment horizontal="left" vertical="top" wrapText="1"/>
    </xf>
    <xf numFmtId="0" fontId="0" fillId="0" borderId="11" xfId="0" applyBorder="1" applyAlignment="1" applyProtection="1">
      <alignment horizontal="center" vertical="top"/>
    </xf>
    <xf numFmtId="0" fontId="0" fillId="0" borderId="12" xfId="0" applyBorder="1" applyAlignment="1" applyProtection="1">
      <alignment horizontal="center" vertical="top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4" fontId="0" fillId="2" borderId="13" xfId="1" applyFont="1" applyFill="1" applyBorder="1" applyAlignment="1" applyProtection="1">
      <alignment horizontal="center" vertical="center"/>
      <protection locked="0"/>
    </xf>
    <xf numFmtId="44" fontId="0" fillId="2" borderId="14" xfId="1" applyFont="1" applyFill="1" applyBorder="1" applyAlignment="1" applyProtection="1">
      <alignment horizontal="center" vertical="center"/>
      <protection locked="0"/>
    </xf>
    <xf numFmtId="44" fontId="0" fillId="2" borderId="10" xfId="1" applyFont="1" applyFill="1" applyBorder="1" applyAlignment="1" applyProtection="1">
      <alignment horizontal="center" vertical="center"/>
      <protection locked="0"/>
    </xf>
    <xf numFmtId="44" fontId="0" fillId="0" borderId="13" xfId="1" applyFont="1" applyBorder="1" applyAlignment="1" applyProtection="1">
      <alignment horizontal="center" vertical="center"/>
    </xf>
    <xf numFmtId="44" fontId="0" fillId="0" borderId="14" xfId="1" applyFont="1" applyBorder="1" applyAlignment="1" applyProtection="1">
      <alignment horizontal="center" vertical="center"/>
    </xf>
    <xf numFmtId="44" fontId="0" fillId="0" borderId="10" xfId="1" applyFont="1" applyBorder="1" applyAlignment="1" applyProtection="1">
      <alignment horizontal="center" vertical="center"/>
    </xf>
    <xf numFmtId="9" fontId="0" fillId="2" borderId="13" xfId="0" applyNumberFormat="1" applyFill="1" applyBorder="1" applyAlignment="1" applyProtection="1">
      <alignment horizontal="center" vertical="center"/>
      <protection locked="0"/>
    </xf>
    <xf numFmtId="9" fontId="0" fillId="2" borderId="14" xfId="0" applyNumberFormat="1" applyFill="1" applyBorder="1" applyAlignment="1" applyProtection="1">
      <alignment horizontal="center" vertical="center"/>
      <protection locked="0"/>
    </xf>
    <xf numFmtId="9" fontId="0" fillId="2" borderId="10" xfId="0" applyNumberFormat="1" applyFill="1" applyBorder="1" applyAlignment="1" applyProtection="1">
      <alignment horizontal="center" vertical="center"/>
      <protection locked="0"/>
    </xf>
    <xf numFmtId="44" fontId="0" fillId="0" borderId="13" xfId="0" applyNumberFormat="1" applyBorder="1" applyAlignment="1" applyProtection="1">
      <alignment horizontal="center" vertical="center"/>
    </xf>
    <xf numFmtId="44" fontId="0" fillId="0" borderId="14" xfId="0" applyNumberFormat="1" applyBorder="1" applyAlignment="1" applyProtection="1">
      <alignment horizontal="center" vertical="center"/>
    </xf>
    <xf numFmtId="44" fontId="0" fillId="0" borderId="10" xfId="0" applyNumberFormat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top"/>
      <protection locked="0"/>
    </xf>
    <xf numFmtId="0" fontId="0" fillId="2" borderId="14" xfId="0" applyFill="1" applyBorder="1" applyAlignment="1" applyProtection="1">
      <alignment horizontal="center" vertical="top"/>
      <protection locked="0"/>
    </xf>
    <xf numFmtId="0" fontId="0" fillId="2" borderId="10" xfId="0" applyFill="1" applyBorder="1" applyAlignment="1" applyProtection="1">
      <alignment horizontal="center" vertical="top"/>
      <protection locked="0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4" xfId="0" applyBorder="1" applyAlignment="1" applyProtection="1">
      <alignment horizontal="center" vertical="top"/>
    </xf>
  </cellXfs>
  <cellStyles count="3">
    <cellStyle name="Excel Built-in Normal 1" xfId="2" xr:uid="{DF1FDED8-5954-47DC-B586-C9ADF219B207}"/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4"/>
  <sheetViews>
    <sheetView tabSelected="1" topLeftCell="A13" zoomScaleNormal="100" workbookViewId="0">
      <selection activeCell="N54" sqref="N54"/>
    </sheetView>
  </sheetViews>
  <sheetFormatPr defaultRowHeight="15" x14ac:dyDescent="0.25"/>
  <cols>
    <col min="1" max="1" width="4" bestFit="1" customWidth="1"/>
    <col min="2" max="2" width="50.85546875" customWidth="1"/>
    <col min="3" max="3" width="7.140625" bestFit="1" customWidth="1"/>
    <col min="4" max="4" width="4.85546875" bestFit="1" customWidth="1"/>
    <col min="5" max="5" width="11.5703125" customWidth="1"/>
    <col min="10" max="10" width="16.42578125" customWidth="1"/>
    <col min="12" max="13" width="12.28515625" style="20" bestFit="1" customWidth="1"/>
    <col min="14" max="14" width="11.85546875" style="19" bestFit="1" customWidth="1"/>
  </cols>
  <sheetData>
    <row r="1" spans="1:10" ht="69" customHeight="1" x14ac:dyDescent="0.2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48" x14ac:dyDescent="0.25">
      <c r="A2" s="15" t="s">
        <v>1</v>
      </c>
      <c r="B2" s="16" t="s">
        <v>2</v>
      </c>
      <c r="C2" s="15" t="s">
        <v>3</v>
      </c>
      <c r="D2" s="15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17" t="s">
        <v>9</v>
      </c>
      <c r="J2" s="14" t="s">
        <v>10</v>
      </c>
    </row>
    <row r="3" spans="1:10" x14ac:dyDescent="0.25">
      <c r="A3" s="44" t="s">
        <v>28</v>
      </c>
      <c r="B3" s="45"/>
      <c r="C3" s="45"/>
      <c r="D3" s="45"/>
      <c r="E3" s="46"/>
      <c r="F3" s="46"/>
      <c r="G3" s="46"/>
      <c r="H3" s="46"/>
      <c r="I3" s="46"/>
      <c r="J3" s="47"/>
    </row>
    <row r="4" spans="1:10" x14ac:dyDescent="0.25">
      <c r="A4" s="52">
        <v>1</v>
      </c>
      <c r="B4" s="28" t="s">
        <v>52</v>
      </c>
      <c r="C4" s="54" t="s">
        <v>15</v>
      </c>
      <c r="D4" s="54">
        <v>1</v>
      </c>
      <c r="E4" s="57"/>
      <c r="F4" s="60">
        <f t="shared" ref="F4" si="0">E4*D4</f>
        <v>0</v>
      </c>
      <c r="G4" s="63"/>
      <c r="H4" s="60">
        <f t="shared" ref="H4" si="1">F4*G4</f>
        <v>0</v>
      </c>
      <c r="I4" s="66">
        <f t="shared" ref="I4" si="2">F4+H4</f>
        <v>0</v>
      </c>
      <c r="J4" s="69"/>
    </row>
    <row r="5" spans="1:10" ht="51.75" x14ac:dyDescent="0.25">
      <c r="A5" s="53"/>
      <c r="B5" s="24" t="s">
        <v>16</v>
      </c>
      <c r="C5" s="55"/>
      <c r="D5" s="55"/>
      <c r="E5" s="58"/>
      <c r="F5" s="61"/>
      <c r="G5" s="64"/>
      <c r="H5" s="61"/>
      <c r="I5" s="67"/>
      <c r="J5" s="70"/>
    </row>
    <row r="6" spans="1:10" ht="26.25" x14ac:dyDescent="0.25">
      <c r="A6" s="53"/>
      <c r="B6" s="38" t="s">
        <v>17</v>
      </c>
      <c r="C6" s="55"/>
      <c r="D6" s="55"/>
      <c r="E6" s="58"/>
      <c r="F6" s="61"/>
      <c r="G6" s="64"/>
      <c r="H6" s="61"/>
      <c r="I6" s="67"/>
      <c r="J6" s="70"/>
    </row>
    <row r="7" spans="1:10" x14ac:dyDescent="0.25">
      <c r="A7" s="53"/>
      <c r="B7" s="39" t="s">
        <v>54</v>
      </c>
      <c r="C7" s="55"/>
      <c r="D7" s="55"/>
      <c r="E7" s="58"/>
      <c r="F7" s="61"/>
      <c r="G7" s="64"/>
      <c r="H7" s="61"/>
      <c r="I7" s="67"/>
      <c r="J7" s="70"/>
    </row>
    <row r="8" spans="1:10" x14ac:dyDescent="0.25">
      <c r="A8" s="53"/>
      <c r="B8" s="39" t="s">
        <v>18</v>
      </c>
      <c r="C8" s="55"/>
      <c r="D8" s="55"/>
      <c r="E8" s="58"/>
      <c r="F8" s="61"/>
      <c r="G8" s="64"/>
      <c r="H8" s="61"/>
      <c r="I8" s="67"/>
      <c r="J8" s="70"/>
    </row>
    <row r="9" spans="1:10" x14ac:dyDescent="0.25">
      <c r="A9" s="53"/>
      <c r="B9" s="39" t="s">
        <v>19</v>
      </c>
      <c r="C9" s="55"/>
      <c r="D9" s="55"/>
      <c r="E9" s="58"/>
      <c r="F9" s="61"/>
      <c r="G9" s="64"/>
      <c r="H9" s="61"/>
      <c r="I9" s="67"/>
      <c r="J9" s="70"/>
    </row>
    <row r="10" spans="1:10" x14ac:dyDescent="0.25">
      <c r="A10" s="53"/>
      <c r="B10" s="42" t="s">
        <v>20</v>
      </c>
      <c r="C10" s="55"/>
      <c r="D10" s="55"/>
      <c r="E10" s="58"/>
      <c r="F10" s="61"/>
      <c r="G10" s="64"/>
      <c r="H10" s="61"/>
      <c r="I10" s="67"/>
      <c r="J10" s="70"/>
    </row>
    <row r="11" spans="1:10" x14ac:dyDescent="0.25">
      <c r="A11" s="53"/>
      <c r="B11" s="38" t="s">
        <v>21</v>
      </c>
      <c r="C11" s="55"/>
      <c r="D11" s="55"/>
      <c r="E11" s="58"/>
      <c r="F11" s="61"/>
      <c r="G11" s="64"/>
      <c r="H11" s="61"/>
      <c r="I11" s="67"/>
      <c r="J11" s="70"/>
    </row>
    <row r="12" spans="1:10" x14ac:dyDescent="0.25">
      <c r="A12" s="53"/>
      <c r="B12" s="38" t="s">
        <v>22</v>
      </c>
      <c r="C12" s="55"/>
      <c r="D12" s="55"/>
      <c r="E12" s="58"/>
      <c r="F12" s="61"/>
      <c r="G12" s="64"/>
      <c r="H12" s="61"/>
      <c r="I12" s="67"/>
      <c r="J12" s="70"/>
    </row>
    <row r="13" spans="1:10" x14ac:dyDescent="0.25">
      <c r="A13" s="53"/>
      <c r="B13" s="40" t="s">
        <v>23</v>
      </c>
      <c r="C13" s="55"/>
      <c r="D13" s="55"/>
      <c r="E13" s="58"/>
      <c r="F13" s="61"/>
      <c r="G13" s="64"/>
      <c r="H13" s="61"/>
      <c r="I13" s="67"/>
      <c r="J13" s="70"/>
    </row>
    <row r="14" spans="1:10" x14ac:dyDescent="0.25">
      <c r="A14" s="53"/>
      <c r="B14" s="38" t="s">
        <v>24</v>
      </c>
      <c r="C14" s="55"/>
      <c r="D14" s="55"/>
      <c r="E14" s="58"/>
      <c r="F14" s="61"/>
      <c r="G14" s="64"/>
      <c r="H14" s="61"/>
      <c r="I14" s="67"/>
      <c r="J14" s="70"/>
    </row>
    <row r="15" spans="1:10" ht="26.25" x14ac:dyDescent="0.25">
      <c r="A15" s="53"/>
      <c r="B15" s="38" t="s">
        <v>25</v>
      </c>
      <c r="C15" s="55"/>
      <c r="D15" s="55"/>
      <c r="E15" s="58"/>
      <c r="F15" s="61"/>
      <c r="G15" s="64"/>
      <c r="H15" s="61"/>
      <c r="I15" s="67"/>
      <c r="J15" s="70"/>
    </row>
    <row r="16" spans="1:10" x14ac:dyDescent="0.25">
      <c r="A16" s="53"/>
      <c r="B16" s="41" t="s">
        <v>27</v>
      </c>
      <c r="C16" s="56"/>
      <c r="D16" s="56"/>
      <c r="E16" s="59"/>
      <c r="F16" s="62"/>
      <c r="G16" s="65"/>
      <c r="H16" s="62"/>
      <c r="I16" s="68"/>
      <c r="J16" s="71"/>
    </row>
    <row r="17" spans="1:10" ht="15.75" thickBot="1" x14ac:dyDescent="0.3">
      <c r="A17" s="18"/>
      <c r="B17" s="48" t="s">
        <v>11</v>
      </c>
      <c r="C17" s="49"/>
      <c r="D17" s="49"/>
      <c r="E17" s="50"/>
      <c r="F17" s="13">
        <f>SUM(F4:F4)</f>
        <v>0</v>
      </c>
      <c r="G17" s="1"/>
      <c r="H17" s="1"/>
      <c r="I17" s="12">
        <f>SUM(I4:I4)</f>
        <v>0</v>
      </c>
      <c r="J17" s="2"/>
    </row>
    <row r="18" spans="1:10" ht="33.75" customHeight="1" x14ac:dyDescent="0.25">
      <c r="B18" s="51" t="s">
        <v>12</v>
      </c>
      <c r="C18" s="51"/>
      <c r="D18" s="51"/>
      <c r="E18" s="51"/>
      <c r="F18" s="51"/>
      <c r="G18" s="51"/>
      <c r="H18" s="51"/>
      <c r="I18" s="51"/>
      <c r="J18" s="51"/>
    </row>
    <row r="19" spans="1:10" x14ac:dyDescent="0.25">
      <c r="B19" s="3"/>
      <c r="C19" s="4"/>
      <c r="D19" s="5"/>
      <c r="E19" s="3"/>
      <c r="F19" s="3"/>
      <c r="G19" s="3"/>
      <c r="H19" s="3"/>
      <c r="I19" s="3"/>
      <c r="J19" s="3"/>
    </row>
    <row r="20" spans="1:10" x14ac:dyDescent="0.25">
      <c r="B20" s="3"/>
      <c r="C20" s="4"/>
      <c r="D20" s="5"/>
      <c r="E20" s="3"/>
      <c r="F20" s="3"/>
      <c r="G20" s="3"/>
      <c r="H20" s="3"/>
      <c r="I20" s="3"/>
      <c r="J20" s="3"/>
    </row>
    <row r="21" spans="1:10" x14ac:dyDescent="0.25">
      <c r="B21" s="6"/>
      <c r="C21" s="7"/>
      <c r="D21" s="8"/>
      <c r="F21" t="s">
        <v>13</v>
      </c>
    </row>
    <row r="22" spans="1:10" x14ac:dyDescent="0.25">
      <c r="A22" s="9"/>
      <c r="B22" s="10"/>
      <c r="C22" s="11"/>
      <c r="D22" s="11"/>
      <c r="E22" s="10"/>
      <c r="F22" s="6" t="s">
        <v>14</v>
      </c>
      <c r="G22" s="7"/>
      <c r="H22" s="7"/>
      <c r="I22" s="7"/>
    </row>
    <row r="25" spans="1:10" ht="48" x14ac:dyDescent="0.25">
      <c r="A25" s="15" t="s">
        <v>1</v>
      </c>
      <c r="B25" s="16" t="s">
        <v>2</v>
      </c>
      <c r="C25" s="15" t="s">
        <v>3</v>
      </c>
      <c r="D25" s="15" t="s">
        <v>4</v>
      </c>
      <c r="E25" s="17" t="s">
        <v>5</v>
      </c>
      <c r="F25" s="17" t="s">
        <v>6</v>
      </c>
      <c r="G25" s="17" t="s">
        <v>7</v>
      </c>
      <c r="H25" s="17" t="s">
        <v>8</v>
      </c>
      <c r="I25" s="17" t="s">
        <v>9</v>
      </c>
      <c r="J25" s="14" t="s">
        <v>10</v>
      </c>
    </row>
    <row r="26" spans="1:10" x14ac:dyDescent="0.25">
      <c r="A26" s="44" t="s">
        <v>26</v>
      </c>
      <c r="B26" s="45"/>
      <c r="C26" s="45"/>
      <c r="D26" s="45"/>
      <c r="E26" s="46"/>
      <c r="F26" s="46"/>
      <c r="G26" s="46"/>
      <c r="H26" s="46"/>
      <c r="I26" s="46"/>
      <c r="J26" s="47"/>
    </row>
    <row r="27" spans="1:10" x14ac:dyDescent="0.25">
      <c r="A27" s="52">
        <v>1</v>
      </c>
      <c r="B27" s="28" t="s">
        <v>53</v>
      </c>
      <c r="C27" s="72" t="s">
        <v>15</v>
      </c>
      <c r="D27" s="54">
        <v>2</v>
      </c>
      <c r="E27" s="57"/>
      <c r="F27" s="60">
        <f t="shared" ref="F27" si="3">E27*D27</f>
        <v>0</v>
      </c>
      <c r="G27" s="63"/>
      <c r="H27" s="60">
        <f t="shared" ref="H27" si="4">F27*G27</f>
        <v>0</v>
      </c>
      <c r="I27" s="66">
        <f t="shared" ref="I27" si="5">F27+H27</f>
        <v>0</v>
      </c>
      <c r="J27" s="69"/>
    </row>
    <row r="28" spans="1:10" ht="141" x14ac:dyDescent="0.25">
      <c r="A28" s="53"/>
      <c r="B28" s="21" t="s">
        <v>29</v>
      </c>
      <c r="C28" s="73"/>
      <c r="D28" s="56"/>
      <c r="E28" s="59"/>
      <c r="F28" s="62"/>
      <c r="G28" s="65"/>
      <c r="H28" s="62"/>
      <c r="I28" s="68"/>
      <c r="J28" s="71"/>
    </row>
    <row r="29" spans="1:10" ht="15.75" thickBot="1" x14ac:dyDescent="0.3">
      <c r="A29" s="18"/>
      <c r="B29" s="48" t="s">
        <v>11</v>
      </c>
      <c r="C29" s="49"/>
      <c r="D29" s="49"/>
      <c r="E29" s="50"/>
      <c r="F29" s="13">
        <f>SUM(F27:F27)</f>
        <v>0</v>
      </c>
      <c r="G29" s="1"/>
      <c r="H29" s="1"/>
      <c r="I29" s="12">
        <f>SUM(I27:I27)</f>
        <v>0</v>
      </c>
      <c r="J29" s="2"/>
    </row>
    <row r="30" spans="1:10" ht="45" customHeight="1" x14ac:dyDescent="0.25">
      <c r="B30" s="51" t="s">
        <v>12</v>
      </c>
      <c r="C30" s="51"/>
      <c r="D30" s="51"/>
      <c r="E30" s="51"/>
      <c r="F30" s="51"/>
      <c r="G30" s="51"/>
      <c r="H30" s="51"/>
      <c r="I30" s="51"/>
      <c r="J30" s="51"/>
    </row>
    <row r="31" spans="1:10" x14ac:dyDescent="0.25">
      <c r="B31" s="3"/>
      <c r="C31" s="4"/>
      <c r="D31" s="5"/>
      <c r="E31" s="3"/>
      <c r="F31" s="3"/>
      <c r="G31" s="3"/>
      <c r="H31" s="3"/>
      <c r="I31" s="3"/>
      <c r="J31" s="3"/>
    </row>
    <row r="32" spans="1:10" x14ac:dyDescent="0.25">
      <c r="B32" s="3"/>
      <c r="C32" s="4"/>
      <c r="D32" s="5"/>
      <c r="E32" s="3"/>
      <c r="F32" s="3"/>
      <c r="G32" s="3"/>
      <c r="H32" s="3"/>
      <c r="I32" s="3"/>
      <c r="J32" s="3"/>
    </row>
    <row r="33" spans="1:10" x14ac:dyDescent="0.25">
      <c r="B33" s="6"/>
      <c r="C33" s="7"/>
      <c r="D33" s="8"/>
      <c r="F33" t="s">
        <v>13</v>
      </c>
    </row>
    <row r="34" spans="1:10" x14ac:dyDescent="0.25">
      <c r="A34" s="9"/>
      <c r="B34" s="10"/>
      <c r="C34" s="11"/>
      <c r="D34" s="11"/>
      <c r="E34" s="10"/>
      <c r="F34" s="6" t="s">
        <v>14</v>
      </c>
      <c r="G34" s="7"/>
      <c r="H34" s="7"/>
      <c r="I34" s="7"/>
    </row>
    <row r="37" spans="1:10" ht="48" x14ac:dyDescent="0.25">
      <c r="A37" s="15" t="s">
        <v>1</v>
      </c>
      <c r="B37" s="16" t="s">
        <v>2</v>
      </c>
      <c r="C37" s="15" t="s">
        <v>3</v>
      </c>
      <c r="D37" s="15" t="s">
        <v>4</v>
      </c>
      <c r="E37" s="17" t="s">
        <v>5</v>
      </c>
      <c r="F37" s="17" t="s">
        <v>6</v>
      </c>
      <c r="G37" s="17" t="s">
        <v>7</v>
      </c>
      <c r="H37" s="17" t="s">
        <v>8</v>
      </c>
      <c r="I37" s="17" t="s">
        <v>9</v>
      </c>
      <c r="J37" s="14" t="s">
        <v>10</v>
      </c>
    </row>
    <row r="38" spans="1:10" x14ac:dyDescent="0.25">
      <c r="A38" s="44" t="s">
        <v>30</v>
      </c>
      <c r="B38" s="45"/>
      <c r="C38" s="45"/>
      <c r="D38" s="45"/>
      <c r="E38" s="46"/>
      <c r="F38" s="46"/>
      <c r="G38" s="46"/>
      <c r="H38" s="46"/>
      <c r="I38" s="46"/>
      <c r="J38" s="47"/>
    </row>
    <row r="39" spans="1:10" ht="25.5" x14ac:dyDescent="0.25">
      <c r="A39" s="52">
        <v>1</v>
      </c>
      <c r="B39" s="22" t="s">
        <v>31</v>
      </c>
      <c r="C39" s="72" t="s">
        <v>15</v>
      </c>
      <c r="D39" s="54">
        <v>5</v>
      </c>
      <c r="E39" s="57"/>
      <c r="F39" s="60">
        <f t="shared" ref="F39" si="6">E39*D39</f>
        <v>0</v>
      </c>
      <c r="G39" s="63"/>
      <c r="H39" s="60">
        <f t="shared" ref="H39" si="7">F39*G39</f>
        <v>0</v>
      </c>
      <c r="I39" s="66">
        <f t="shared" ref="I39" si="8">F39+H39</f>
        <v>0</v>
      </c>
      <c r="J39" s="69"/>
    </row>
    <row r="40" spans="1:10" ht="114.75" x14ac:dyDescent="0.25">
      <c r="A40" s="53"/>
      <c r="B40" s="23" t="s">
        <v>32</v>
      </c>
      <c r="C40" s="74"/>
      <c r="D40" s="55"/>
      <c r="E40" s="58"/>
      <c r="F40" s="61"/>
      <c r="G40" s="64"/>
      <c r="H40" s="61"/>
      <c r="I40" s="67"/>
      <c r="J40" s="70"/>
    </row>
    <row r="41" spans="1:10" ht="39" x14ac:dyDescent="0.25">
      <c r="A41" s="53"/>
      <c r="B41" s="24" t="s">
        <v>33</v>
      </c>
      <c r="C41" s="74"/>
      <c r="D41" s="55"/>
      <c r="E41" s="58"/>
      <c r="F41" s="61"/>
      <c r="G41" s="64"/>
      <c r="H41" s="61"/>
      <c r="I41" s="67"/>
      <c r="J41" s="70"/>
    </row>
    <row r="42" spans="1:10" ht="39" x14ac:dyDescent="0.25">
      <c r="A42" s="75">
        <v>2</v>
      </c>
      <c r="B42" s="29" t="s">
        <v>34</v>
      </c>
      <c r="C42" s="72" t="s">
        <v>15</v>
      </c>
      <c r="D42" s="54">
        <v>5</v>
      </c>
      <c r="E42" s="57"/>
      <c r="F42" s="60">
        <f t="shared" ref="F42" si="9">E42*D42</f>
        <v>0</v>
      </c>
      <c r="G42" s="63"/>
      <c r="H42" s="60">
        <f t="shared" ref="H42" si="10">F42*G42</f>
        <v>0</v>
      </c>
      <c r="I42" s="66">
        <f t="shared" ref="I42" si="11">F42+H42</f>
        <v>0</v>
      </c>
      <c r="J42" s="69"/>
    </row>
    <row r="43" spans="1:10" ht="115.5" x14ac:dyDescent="0.25">
      <c r="A43" s="75"/>
      <c r="B43" s="24" t="s">
        <v>35</v>
      </c>
      <c r="C43" s="74"/>
      <c r="D43" s="55"/>
      <c r="E43" s="58"/>
      <c r="F43" s="61"/>
      <c r="G43" s="64"/>
      <c r="H43" s="61"/>
      <c r="I43" s="67"/>
      <c r="J43" s="70"/>
    </row>
    <row r="44" spans="1:10" ht="39" x14ac:dyDescent="0.25">
      <c r="A44" s="75"/>
      <c r="B44" s="21" t="s">
        <v>36</v>
      </c>
      <c r="C44" s="73"/>
      <c r="D44" s="56"/>
      <c r="E44" s="59"/>
      <c r="F44" s="62"/>
      <c r="G44" s="65"/>
      <c r="H44" s="62"/>
      <c r="I44" s="68"/>
      <c r="J44" s="71"/>
    </row>
    <row r="45" spans="1:10" ht="15.75" thickBot="1" x14ac:dyDescent="0.3">
      <c r="A45" s="18"/>
      <c r="B45" s="48" t="s">
        <v>11</v>
      </c>
      <c r="C45" s="49"/>
      <c r="D45" s="49"/>
      <c r="E45" s="50"/>
      <c r="F45" s="13">
        <f>SUM(F39:F44)</f>
        <v>0</v>
      </c>
      <c r="G45" s="1"/>
      <c r="H45" s="1"/>
      <c r="I45" s="12">
        <f>SUM(I39:I44)</f>
        <v>0</v>
      </c>
      <c r="J45" s="2"/>
    </row>
    <row r="46" spans="1:10" ht="45.75" customHeight="1" x14ac:dyDescent="0.25">
      <c r="B46" s="51" t="s">
        <v>12</v>
      </c>
      <c r="C46" s="51"/>
      <c r="D46" s="51"/>
      <c r="E46" s="51"/>
      <c r="F46" s="51"/>
      <c r="G46" s="51"/>
      <c r="H46" s="51"/>
      <c r="I46" s="51"/>
      <c r="J46" s="51"/>
    </row>
    <row r="47" spans="1:10" x14ac:dyDescent="0.25">
      <c r="B47" s="3"/>
      <c r="C47" s="4"/>
      <c r="D47" s="5"/>
      <c r="E47" s="3"/>
      <c r="F47" s="3"/>
      <c r="G47" s="3"/>
      <c r="H47" s="3"/>
      <c r="I47" s="3"/>
      <c r="J47" s="3"/>
    </row>
    <row r="48" spans="1:10" x14ac:dyDescent="0.25">
      <c r="B48" s="3"/>
      <c r="C48" s="4"/>
      <c r="D48" s="5"/>
      <c r="E48" s="3"/>
      <c r="F48" s="3"/>
      <c r="G48" s="3"/>
      <c r="H48" s="3"/>
      <c r="I48" s="3"/>
      <c r="J48" s="3"/>
    </row>
    <row r="49" spans="1:10" x14ac:dyDescent="0.25">
      <c r="B49" s="6"/>
      <c r="C49" s="7"/>
      <c r="D49" s="8"/>
      <c r="F49" t="s">
        <v>13</v>
      </c>
    </row>
    <row r="50" spans="1:10" x14ac:dyDescent="0.25">
      <c r="A50" s="9"/>
      <c r="B50" s="10"/>
      <c r="C50" s="11"/>
      <c r="D50" s="11"/>
      <c r="E50" s="10"/>
      <c r="F50" s="6" t="s">
        <v>14</v>
      </c>
      <c r="G50" s="7"/>
      <c r="H50" s="7"/>
      <c r="I50" s="7"/>
    </row>
    <row r="53" spans="1:10" ht="48" x14ac:dyDescent="0.25">
      <c r="A53" s="15" t="s">
        <v>1</v>
      </c>
      <c r="B53" s="16" t="s">
        <v>2</v>
      </c>
      <c r="C53" s="15" t="s">
        <v>3</v>
      </c>
      <c r="D53" s="15" t="s">
        <v>4</v>
      </c>
      <c r="E53" s="17" t="s">
        <v>5</v>
      </c>
      <c r="F53" s="17" t="s">
        <v>6</v>
      </c>
      <c r="G53" s="17" t="s">
        <v>7</v>
      </c>
      <c r="H53" s="17" t="s">
        <v>8</v>
      </c>
      <c r="I53" s="17" t="s">
        <v>9</v>
      </c>
      <c r="J53" s="14" t="s">
        <v>10</v>
      </c>
    </row>
    <row r="54" spans="1:10" x14ac:dyDescent="0.25">
      <c r="A54" s="44" t="s">
        <v>37</v>
      </c>
      <c r="B54" s="45"/>
      <c r="C54" s="45"/>
      <c r="D54" s="45"/>
      <c r="E54" s="46"/>
      <c r="F54" s="46"/>
      <c r="G54" s="46"/>
      <c r="H54" s="46"/>
      <c r="I54" s="46"/>
      <c r="J54" s="47"/>
    </row>
    <row r="55" spans="1:10" ht="178.5" x14ac:dyDescent="0.25">
      <c r="A55" s="30">
        <v>1</v>
      </c>
      <c r="B55" s="31" t="s">
        <v>55</v>
      </c>
      <c r="C55" s="25" t="s">
        <v>15</v>
      </c>
      <c r="D55" s="25">
        <v>2</v>
      </c>
      <c r="E55" s="32"/>
      <c r="F55" s="33">
        <f t="shared" ref="F55:F56" si="12">E55*D55</f>
        <v>0</v>
      </c>
      <c r="G55" s="34"/>
      <c r="H55" s="33">
        <f t="shared" ref="H55:H56" si="13">F55*G55</f>
        <v>0</v>
      </c>
      <c r="I55" s="35">
        <f t="shared" ref="I55:I56" si="14">F55+H55</f>
        <v>0</v>
      </c>
      <c r="J55" s="36"/>
    </row>
    <row r="56" spans="1:10" ht="127.5" x14ac:dyDescent="0.25">
      <c r="A56" s="30">
        <v>2</v>
      </c>
      <c r="B56" s="31" t="s">
        <v>38</v>
      </c>
      <c r="C56" s="25" t="s">
        <v>15</v>
      </c>
      <c r="D56" s="25">
        <v>20</v>
      </c>
      <c r="E56" s="32"/>
      <c r="F56" s="33">
        <f t="shared" si="12"/>
        <v>0</v>
      </c>
      <c r="G56" s="34"/>
      <c r="H56" s="33">
        <f t="shared" si="13"/>
        <v>0</v>
      </c>
      <c r="I56" s="35">
        <f t="shared" si="14"/>
        <v>0</v>
      </c>
      <c r="J56" s="36"/>
    </row>
    <row r="57" spans="1:10" ht="165.75" x14ac:dyDescent="0.25">
      <c r="A57" s="30">
        <v>3</v>
      </c>
      <c r="B57" s="31" t="s">
        <v>39</v>
      </c>
      <c r="C57" s="25" t="s">
        <v>15</v>
      </c>
      <c r="D57" s="25">
        <v>20</v>
      </c>
      <c r="E57" s="32"/>
      <c r="F57" s="33">
        <f t="shared" ref="F57:F68" si="15">E57*D57</f>
        <v>0</v>
      </c>
      <c r="G57" s="34"/>
      <c r="H57" s="33">
        <f t="shared" ref="H57:H68" si="16">F57*G57</f>
        <v>0</v>
      </c>
      <c r="I57" s="35">
        <f t="shared" ref="I57:I68" si="17">F57+H57</f>
        <v>0</v>
      </c>
      <c r="J57" s="36"/>
    </row>
    <row r="58" spans="1:10" ht="115.5" x14ac:dyDescent="0.25">
      <c r="A58" s="30">
        <v>4</v>
      </c>
      <c r="B58" s="37" t="s">
        <v>40</v>
      </c>
      <c r="C58" s="25" t="s">
        <v>15</v>
      </c>
      <c r="D58" s="25">
        <v>2</v>
      </c>
      <c r="E58" s="32"/>
      <c r="F58" s="33">
        <f t="shared" si="15"/>
        <v>0</v>
      </c>
      <c r="G58" s="34"/>
      <c r="H58" s="33">
        <f t="shared" si="16"/>
        <v>0</v>
      </c>
      <c r="I58" s="35">
        <f t="shared" si="17"/>
        <v>0</v>
      </c>
      <c r="J58" s="36"/>
    </row>
    <row r="59" spans="1:10" ht="64.5" x14ac:dyDescent="0.25">
      <c r="A59" s="30">
        <v>5</v>
      </c>
      <c r="B59" s="37" t="s">
        <v>41</v>
      </c>
      <c r="C59" s="25" t="s">
        <v>15</v>
      </c>
      <c r="D59" s="25">
        <v>2</v>
      </c>
      <c r="E59" s="26"/>
      <c r="F59" s="33">
        <f t="shared" si="15"/>
        <v>0</v>
      </c>
      <c r="G59" s="34"/>
      <c r="H59" s="33">
        <f t="shared" si="16"/>
        <v>0</v>
      </c>
      <c r="I59" s="35">
        <f t="shared" si="17"/>
        <v>0</v>
      </c>
      <c r="J59" s="27"/>
    </row>
    <row r="60" spans="1:10" ht="26.25" x14ac:dyDescent="0.25">
      <c r="A60" s="30">
        <v>6</v>
      </c>
      <c r="B60" s="37" t="s">
        <v>42</v>
      </c>
      <c r="C60" s="25" t="s">
        <v>43</v>
      </c>
      <c r="D60" s="25">
        <v>2</v>
      </c>
      <c r="E60" s="26"/>
      <c r="F60" s="33">
        <f t="shared" si="15"/>
        <v>0</v>
      </c>
      <c r="G60" s="34"/>
      <c r="H60" s="33">
        <f t="shared" si="16"/>
        <v>0</v>
      </c>
      <c r="I60" s="35">
        <f t="shared" si="17"/>
        <v>0</v>
      </c>
      <c r="J60" s="27"/>
    </row>
    <row r="61" spans="1:10" ht="39" x14ac:dyDescent="0.25">
      <c r="A61" s="30">
        <v>7</v>
      </c>
      <c r="B61" s="37" t="s">
        <v>44</v>
      </c>
      <c r="C61" s="25" t="s">
        <v>43</v>
      </c>
      <c r="D61" s="25">
        <v>2</v>
      </c>
      <c r="E61" s="26"/>
      <c r="F61" s="33">
        <f t="shared" si="15"/>
        <v>0</v>
      </c>
      <c r="G61" s="34"/>
      <c r="H61" s="33">
        <f t="shared" si="16"/>
        <v>0</v>
      </c>
      <c r="I61" s="35">
        <f t="shared" si="17"/>
        <v>0</v>
      </c>
      <c r="J61" s="27"/>
    </row>
    <row r="62" spans="1:10" ht="64.5" x14ac:dyDescent="0.25">
      <c r="A62" s="30">
        <v>8</v>
      </c>
      <c r="B62" s="37" t="s">
        <v>45</v>
      </c>
      <c r="C62" s="25" t="s">
        <v>43</v>
      </c>
      <c r="D62" s="25">
        <v>5</v>
      </c>
      <c r="E62" s="26"/>
      <c r="F62" s="33">
        <f t="shared" si="15"/>
        <v>0</v>
      </c>
      <c r="G62" s="34"/>
      <c r="H62" s="33">
        <f t="shared" si="16"/>
        <v>0</v>
      </c>
      <c r="I62" s="35">
        <f t="shared" si="17"/>
        <v>0</v>
      </c>
      <c r="J62" s="27"/>
    </row>
    <row r="63" spans="1:10" ht="230.25" x14ac:dyDescent="0.25">
      <c r="A63" s="30">
        <v>9</v>
      </c>
      <c r="B63" s="37" t="s">
        <v>46</v>
      </c>
      <c r="C63" s="25" t="s">
        <v>15</v>
      </c>
      <c r="D63" s="25">
        <v>1</v>
      </c>
      <c r="E63" s="26"/>
      <c r="F63" s="33">
        <f t="shared" si="15"/>
        <v>0</v>
      </c>
      <c r="G63" s="34"/>
      <c r="H63" s="33">
        <f t="shared" si="16"/>
        <v>0</v>
      </c>
      <c r="I63" s="35">
        <f t="shared" si="17"/>
        <v>0</v>
      </c>
      <c r="J63" s="27"/>
    </row>
    <row r="64" spans="1:10" ht="141" x14ac:dyDescent="0.25">
      <c r="A64" s="30">
        <v>10</v>
      </c>
      <c r="B64" s="37" t="s">
        <v>47</v>
      </c>
      <c r="C64" s="25" t="s">
        <v>15</v>
      </c>
      <c r="D64" s="25">
        <v>2</v>
      </c>
      <c r="E64" s="26"/>
      <c r="F64" s="33">
        <f t="shared" si="15"/>
        <v>0</v>
      </c>
      <c r="G64" s="34"/>
      <c r="H64" s="33">
        <f t="shared" si="16"/>
        <v>0</v>
      </c>
      <c r="I64" s="35">
        <f t="shared" si="17"/>
        <v>0</v>
      </c>
      <c r="J64" s="27"/>
    </row>
    <row r="65" spans="1:13" ht="217.5" x14ac:dyDescent="0.25">
      <c r="A65" s="30">
        <v>11</v>
      </c>
      <c r="B65" s="37" t="s">
        <v>48</v>
      </c>
      <c r="C65" s="25" t="s">
        <v>15</v>
      </c>
      <c r="D65" s="25">
        <v>2</v>
      </c>
      <c r="E65" s="26"/>
      <c r="F65" s="33">
        <f t="shared" si="15"/>
        <v>0</v>
      </c>
      <c r="G65" s="34"/>
      <c r="H65" s="33">
        <f t="shared" si="16"/>
        <v>0</v>
      </c>
      <c r="I65" s="35">
        <f t="shared" si="17"/>
        <v>0</v>
      </c>
      <c r="J65" s="27"/>
    </row>
    <row r="66" spans="1:13" ht="77.25" x14ac:dyDescent="0.25">
      <c r="A66" s="30">
        <v>12</v>
      </c>
      <c r="B66" s="37" t="s">
        <v>49</v>
      </c>
      <c r="C66" s="25" t="s">
        <v>15</v>
      </c>
      <c r="D66" s="25">
        <v>6</v>
      </c>
      <c r="E66" s="26"/>
      <c r="F66" s="33">
        <f t="shared" si="15"/>
        <v>0</v>
      </c>
      <c r="G66" s="34"/>
      <c r="H66" s="33">
        <f t="shared" si="16"/>
        <v>0</v>
      </c>
      <c r="I66" s="35">
        <f t="shared" si="17"/>
        <v>0</v>
      </c>
      <c r="J66" s="27"/>
    </row>
    <row r="67" spans="1:13" ht="268.5" x14ac:dyDescent="0.25">
      <c r="A67" s="30">
        <v>13</v>
      </c>
      <c r="B67" s="37" t="s">
        <v>50</v>
      </c>
      <c r="C67" s="25" t="s">
        <v>15</v>
      </c>
      <c r="D67" s="25">
        <v>6</v>
      </c>
      <c r="E67" s="26"/>
      <c r="F67" s="33">
        <f t="shared" si="15"/>
        <v>0</v>
      </c>
      <c r="G67" s="34"/>
      <c r="H67" s="33">
        <f t="shared" si="16"/>
        <v>0</v>
      </c>
      <c r="I67" s="35">
        <f t="shared" si="17"/>
        <v>0</v>
      </c>
      <c r="J67" s="27"/>
    </row>
    <row r="68" spans="1:13" ht="192" x14ac:dyDescent="0.25">
      <c r="A68" s="30">
        <v>14</v>
      </c>
      <c r="B68" s="37" t="s">
        <v>51</v>
      </c>
      <c r="C68" s="25" t="s">
        <v>15</v>
      </c>
      <c r="D68" s="25">
        <v>20</v>
      </c>
      <c r="E68" s="26"/>
      <c r="F68" s="33">
        <f t="shared" si="15"/>
        <v>0</v>
      </c>
      <c r="G68" s="34"/>
      <c r="H68" s="33">
        <f t="shared" si="16"/>
        <v>0</v>
      </c>
      <c r="I68" s="35">
        <f t="shared" si="17"/>
        <v>0</v>
      </c>
      <c r="J68" s="27"/>
    </row>
    <row r="69" spans="1:13" ht="15.75" thickBot="1" x14ac:dyDescent="0.3">
      <c r="A69" s="18"/>
      <c r="B69" s="48" t="s">
        <v>11</v>
      </c>
      <c r="C69" s="49"/>
      <c r="D69" s="49"/>
      <c r="E69" s="50"/>
      <c r="F69" s="13">
        <f>SUM(F55:F68)</f>
        <v>0</v>
      </c>
      <c r="G69" s="1"/>
      <c r="H69" s="1"/>
      <c r="I69" s="12">
        <f>SUM(I55:I68)</f>
        <v>0</v>
      </c>
      <c r="J69" s="2"/>
    </row>
    <row r="70" spans="1:13" ht="42.75" customHeight="1" x14ac:dyDescent="0.25">
      <c r="B70" s="51" t="s">
        <v>12</v>
      </c>
      <c r="C70" s="51"/>
      <c r="D70" s="51"/>
      <c r="E70" s="51"/>
      <c r="F70" s="51"/>
      <c r="G70" s="51"/>
      <c r="H70" s="51"/>
      <c r="I70" s="51"/>
      <c r="J70" s="51"/>
    </row>
    <row r="71" spans="1:13" x14ac:dyDescent="0.25">
      <c r="B71" s="3"/>
      <c r="C71" s="4"/>
      <c r="D71" s="5"/>
      <c r="E71" s="3"/>
      <c r="F71" s="3"/>
      <c r="G71" s="3"/>
      <c r="H71" s="3"/>
      <c r="I71" s="3"/>
      <c r="J71" s="3"/>
    </row>
    <row r="72" spans="1:13" x14ac:dyDescent="0.25">
      <c r="B72" s="3"/>
      <c r="C72" s="4"/>
      <c r="D72" s="5"/>
      <c r="E72" s="3"/>
      <c r="F72" s="3"/>
      <c r="G72" s="3"/>
      <c r="H72" s="3"/>
      <c r="I72" s="3"/>
      <c r="J72" s="3"/>
    </row>
    <row r="73" spans="1:13" x14ac:dyDescent="0.25">
      <c r="B73" s="6"/>
      <c r="C73" s="7"/>
      <c r="D73" s="8"/>
      <c r="F73" t="s">
        <v>13</v>
      </c>
      <c r="M73" s="20">
        <f>M54+M38+M26+M3</f>
        <v>0</v>
      </c>
    </row>
    <row r="74" spans="1:13" x14ac:dyDescent="0.25">
      <c r="A74" s="9"/>
      <c r="B74" s="10"/>
      <c r="C74" s="11"/>
      <c r="D74" s="11"/>
      <c r="E74" s="10"/>
      <c r="F74" s="6" t="s">
        <v>14</v>
      </c>
      <c r="G74" s="7"/>
      <c r="H74" s="7"/>
      <c r="I74" s="7"/>
    </row>
  </sheetData>
  <mergeCells count="49">
    <mergeCell ref="B70:J70"/>
    <mergeCell ref="B69:E69"/>
    <mergeCell ref="A42:A44"/>
    <mergeCell ref="A54:J54"/>
    <mergeCell ref="B45:E45"/>
    <mergeCell ref="B46:J46"/>
    <mergeCell ref="C42:C44"/>
    <mergeCell ref="D42:D44"/>
    <mergeCell ref="E42:E44"/>
    <mergeCell ref="F42:F44"/>
    <mergeCell ref="G42:G44"/>
    <mergeCell ref="H42:H44"/>
    <mergeCell ref="I42:I44"/>
    <mergeCell ref="J42:J44"/>
    <mergeCell ref="B29:E29"/>
    <mergeCell ref="B30:J30"/>
    <mergeCell ref="A38:J38"/>
    <mergeCell ref="A39:A41"/>
    <mergeCell ref="C39:C41"/>
    <mergeCell ref="D39:D41"/>
    <mergeCell ref="E39:E41"/>
    <mergeCell ref="F39:F41"/>
    <mergeCell ref="G39:G41"/>
    <mergeCell ref="H39:H41"/>
    <mergeCell ref="I39:I41"/>
    <mergeCell ref="J39:J41"/>
    <mergeCell ref="A26:J26"/>
    <mergeCell ref="A27:A28"/>
    <mergeCell ref="C27:C28"/>
    <mergeCell ref="D27:D28"/>
    <mergeCell ref="E27:E28"/>
    <mergeCell ref="F27:F28"/>
    <mergeCell ref="G27:G28"/>
    <mergeCell ref="H27:H28"/>
    <mergeCell ref="I27:I28"/>
    <mergeCell ref="J27:J28"/>
    <mergeCell ref="A1:J1"/>
    <mergeCell ref="A3:J3"/>
    <mergeCell ref="B17:E17"/>
    <mergeCell ref="B18:J18"/>
    <mergeCell ref="A4:A16"/>
    <mergeCell ref="C4:C16"/>
    <mergeCell ref="D4:D16"/>
    <mergeCell ref="E4:E16"/>
    <mergeCell ref="F4:F16"/>
    <mergeCell ref="G4:G16"/>
    <mergeCell ref="H4:H16"/>
    <mergeCell ref="I4:I16"/>
    <mergeCell ref="J4:J1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</dc:creator>
  <cp:lastModifiedBy>a</cp:lastModifiedBy>
  <cp:lastPrinted>2022-03-11T09:14:23Z</cp:lastPrinted>
  <dcterms:created xsi:type="dcterms:W3CDTF">2022-03-10T13:47:34Z</dcterms:created>
  <dcterms:modified xsi:type="dcterms:W3CDTF">2024-10-22T08:29:43Z</dcterms:modified>
</cp:coreProperties>
</file>