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rela.ADM3BIS\Desktop\"/>
    </mc:Choice>
  </mc:AlternateContent>
  <xr:revisionPtr revIDLastSave="0" documentId="13_ncr:1_{852F7DAC-A4CE-455F-B190-941A82B4E508}" xr6:coauthVersionLast="47" xr6:coauthVersionMax="47" xr10:uidLastSave="{00000000-0000-0000-0000-000000000000}"/>
  <bookViews>
    <workbookView xWindow="-120" yWindow="-120" windowWidth="29040" windowHeight="15840" xr2:uid="{1183ED76-F881-4D2A-8ABB-4649F444C78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22" i="1"/>
  <c r="G16" i="1"/>
  <c r="G15" i="1"/>
  <c r="G37" i="1"/>
  <c r="F43" i="1"/>
  <c r="G42" i="1"/>
  <c r="G41" i="1"/>
  <c r="G40" i="1"/>
  <c r="G39" i="1"/>
  <c r="G36" i="1"/>
  <c r="G21" i="1"/>
  <c r="G20" i="1"/>
  <c r="G19" i="1"/>
  <c r="G18" i="1"/>
  <c r="G14" i="1"/>
  <c r="G13" i="1"/>
  <c r="G12" i="1"/>
  <c r="G11" i="1"/>
  <c r="G10" i="1"/>
  <c r="G9" i="1"/>
  <c r="G8" i="1"/>
  <c r="G7" i="1"/>
  <c r="G6" i="1"/>
  <c r="G22" i="1" l="1"/>
  <c r="G43" i="1"/>
</calcChain>
</file>

<file path=xl/sharedStrings.xml><?xml version="1.0" encoding="utf-8"?>
<sst xmlns="http://schemas.openxmlformats.org/spreadsheetml/2006/main" count="106" uniqueCount="64">
  <si>
    <t>L.P.</t>
  </si>
  <si>
    <t>Adres</t>
  </si>
  <si>
    <t xml:space="preserve">typ drzwi </t>
  </si>
  <si>
    <t xml:space="preserve">Wymiar </t>
  </si>
  <si>
    <t>ilość (szt)</t>
  </si>
  <si>
    <t>powierzchnia stolarki ogółem (m2)</t>
  </si>
  <si>
    <t>Szkic przed wymianą</t>
  </si>
  <si>
    <t>Realizacja</t>
  </si>
  <si>
    <t>UWAGI</t>
  </si>
  <si>
    <t>Nazwisko i Imię</t>
  </si>
  <si>
    <t>Data podania</t>
  </si>
  <si>
    <t>kontakt tel lub mailowy</t>
  </si>
  <si>
    <t>Zadłużenie</t>
  </si>
  <si>
    <t>Data wykonania</t>
  </si>
  <si>
    <t>Kwota</t>
  </si>
  <si>
    <t>uwagi</t>
  </si>
  <si>
    <t>szerokość</t>
  </si>
  <si>
    <t>wysokość</t>
  </si>
  <si>
    <t>szkic</t>
  </si>
  <si>
    <t>wymiar</t>
  </si>
  <si>
    <t xml:space="preserve">drzwi wewnętrzne </t>
  </si>
  <si>
    <t xml:space="preserve">drzwi wejściowe do lokalu  </t>
  </si>
  <si>
    <t xml:space="preserve"> (przed montażem ustalic kierunek otwierania)</t>
  </si>
  <si>
    <t xml:space="preserve"> łazienka(przed montażem ustalic kierunek otwierania)</t>
  </si>
  <si>
    <t xml:space="preserve"> kuchnia(przed montażem ustalic kierunek otwierania)</t>
  </si>
  <si>
    <t>Armii Polskiej 25/3</t>
  </si>
  <si>
    <t>(zamurwać naświetle 0,84x 1,17),przed montażem ustalic kierunek otwierania)</t>
  </si>
  <si>
    <t>Marcinkowska L</t>
  </si>
  <si>
    <t>698-343-819</t>
  </si>
  <si>
    <t>nowy najemca Sandela Beata chce wymienić te drzwi w dalszym ciągu</t>
  </si>
  <si>
    <t>Armii Polskiej 35/2</t>
  </si>
  <si>
    <t>Ligocka Eugenia</t>
  </si>
  <si>
    <t>30 Stycznia 10/5</t>
  </si>
  <si>
    <t>pokoj (przed montażem ustalic kierunek otwierania)</t>
  </si>
  <si>
    <t>Jerzy Paradowski</t>
  </si>
  <si>
    <t>brak</t>
  </si>
  <si>
    <t>drzwi wymienić w 1 kolejności - podłogi również do wymiany</t>
  </si>
  <si>
    <t>Kos. Gdyńskich 98/2</t>
  </si>
  <si>
    <t>Banaszak Irena</t>
  </si>
  <si>
    <t>Kos.Gdyńskich 101/5</t>
  </si>
  <si>
    <t>Borakiewicz Monika</t>
  </si>
  <si>
    <t>Łokietka 31/6</t>
  </si>
  <si>
    <t>Piekarnia Waldemar Przygocki</t>
  </si>
  <si>
    <t>Łokietka 8 (WOPR)</t>
  </si>
  <si>
    <t>WOPR</t>
  </si>
  <si>
    <t>RAZEM:</t>
  </si>
  <si>
    <t>Razem netto :</t>
  </si>
  <si>
    <t>Razem brutto:</t>
  </si>
  <si>
    <t>Wykaz stolarki drzwiowej do wymiany w 2025r. (lokale mieszkalne)</t>
  </si>
  <si>
    <t>Wykaz stolarki drzwiowej do wymiany w 2025r. lokale niemieszkalne</t>
  </si>
  <si>
    <t>Armii Polskiej 16</t>
  </si>
  <si>
    <t>drzwi wejściowe do lokalu użytkowego od ulicy</t>
  </si>
  <si>
    <t xml:space="preserve"> przed montażem ustalić kierunek otwierania </t>
  </si>
  <si>
    <t xml:space="preserve">Wartość netto razem  </t>
  </si>
  <si>
    <t xml:space="preserve">Razem wartość  brutto   </t>
  </si>
  <si>
    <t>Podatek VAT 23 % :</t>
  </si>
  <si>
    <t>Podatek VAT 8 % :</t>
  </si>
  <si>
    <t>(przed montażem ustalic kier. otwier. oraz oszacować zamurowanie naświetla i zwężenie szer.  drzwi)</t>
  </si>
  <si>
    <t>drzwi wejściowe do korytarza lok 6 i 6a</t>
  </si>
  <si>
    <t>drzwi wspolne do lokali</t>
  </si>
  <si>
    <t>Armii Polskiej 29/2</t>
  </si>
  <si>
    <t>Teresa Wawrzyniak</t>
  </si>
  <si>
    <t>Armii Polskiej 16/8</t>
  </si>
  <si>
    <t>Iwona Gluza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</si>
</sst>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PoPPINS"/>
      <charset val="238"/>
    </font>
    <font>
      <sz val="11"/>
      <color theme="1"/>
      <name val="PoPPINS"/>
      <charset val="238"/>
    </font>
    <font>
      <b/>
      <sz val="12"/>
      <name val="PoPPINS"/>
      <charset val="238"/>
    </font>
    <font>
      <b/>
      <sz val="10"/>
      <name val="PoPPINS"/>
      <charset val="238"/>
    </font>
    <font>
      <b/>
      <sz val="14"/>
      <color theme="1"/>
      <name val="PoPPINS"/>
      <charset val="238"/>
    </font>
    <font>
      <b/>
      <sz val="11"/>
      <name val="PoPPINS"/>
      <charset val="238"/>
    </font>
    <font>
      <sz val="12"/>
      <color theme="1"/>
      <name val="PoPPINS"/>
      <charset val="238"/>
    </font>
    <font>
      <sz val="14"/>
      <color theme="1"/>
      <name val="PoPPINS"/>
      <charset val="238"/>
    </font>
    <font>
      <sz val="9"/>
      <color theme="1"/>
      <name val="PoPPINS"/>
      <charset val="238"/>
    </font>
    <font>
      <sz val="11"/>
      <color rgb="FFFF0000"/>
      <name val="PoPPINS"/>
      <charset val="238"/>
    </font>
    <font>
      <b/>
      <sz val="11"/>
      <color indexed="8"/>
      <name val="PoPPINS"/>
      <charset val="238"/>
    </font>
    <font>
      <sz val="10"/>
      <name val="PoPPINS"/>
      <charset val="238"/>
    </font>
    <font>
      <sz val="10"/>
      <color theme="1"/>
      <name val="PoPPINS"/>
      <charset val="238"/>
    </font>
    <font>
      <sz val="14"/>
      <name val="PoPPINS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5" borderId="1" xfId="0" applyFont="1" applyFill="1" applyBorder="1"/>
    <xf numFmtId="0" fontId="2" fillId="0" borderId="4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5" borderId="0" xfId="0" applyFont="1" applyFill="1"/>
    <xf numFmtId="0" fontId="4" fillId="5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2" fontId="4" fillId="5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wrapText="1"/>
    </xf>
    <xf numFmtId="0" fontId="13" fillId="5" borderId="0" xfId="0" applyFont="1" applyFill="1"/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5" borderId="0" xfId="0" applyFont="1" applyFill="1" applyBorder="1"/>
    <xf numFmtId="0" fontId="4" fillId="5" borderId="10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4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419894</xdr:colOff>
      <xdr:row>5</xdr:row>
      <xdr:rowOff>49610</xdr:rowOff>
    </xdr:from>
    <xdr:to>
      <xdr:col>7</xdr:col>
      <xdr:colOff>762794</xdr:colOff>
      <xdr:row>5</xdr:row>
      <xdr:rowOff>724297</xdr:rowOff>
    </xdr:to>
    <xdr:pic>
      <xdr:nvPicPr>
        <xdr:cNvPr id="3" name="Picture 66">
          <a:extLst>
            <a:ext uri="{FF2B5EF4-FFF2-40B4-BE49-F238E27FC236}">
              <a16:creationId xmlns:a16="http://schemas.microsoft.com/office/drawing/2014/main" id="{F738C05F-5446-4FF9-9C72-B398C9714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180704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378557</xdr:colOff>
      <xdr:row>35</xdr:row>
      <xdr:rowOff>61058</xdr:rowOff>
    </xdr:from>
    <xdr:to>
      <xdr:col>7</xdr:col>
      <xdr:colOff>759557</xdr:colOff>
      <xdr:row>35</xdr:row>
      <xdr:rowOff>714375</xdr:rowOff>
    </xdr:to>
    <xdr:pic>
      <xdr:nvPicPr>
        <xdr:cNvPr id="97" name="Obraz 96">
          <a:extLst>
            <a:ext uri="{FF2B5EF4-FFF2-40B4-BE49-F238E27FC236}">
              <a16:creationId xmlns:a16="http://schemas.microsoft.com/office/drawing/2014/main" id="{5FEF75A9-C6ED-40BD-8730-480A78D3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588" y="22792074"/>
          <a:ext cx="381000" cy="653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338106</xdr:colOff>
      <xdr:row>35</xdr:row>
      <xdr:rowOff>119826</xdr:rowOff>
    </xdr:from>
    <xdr:ext cx="342900" cy="552450"/>
    <xdr:pic>
      <xdr:nvPicPr>
        <xdr:cNvPr id="98" name="Picture 66">
          <a:extLst>
            <a:ext uri="{FF2B5EF4-FFF2-40B4-BE49-F238E27FC236}">
              <a16:creationId xmlns:a16="http://schemas.microsoft.com/office/drawing/2014/main" id="{A668F112-36E3-46E0-8674-1CE42BDE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6622" y="22106701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283372</xdr:colOff>
      <xdr:row>12</xdr:row>
      <xdr:rowOff>331021</xdr:rowOff>
    </xdr:from>
    <xdr:to>
      <xdr:col>7</xdr:col>
      <xdr:colOff>902345</xdr:colOff>
      <xdr:row>12</xdr:row>
      <xdr:rowOff>1000634</xdr:rowOff>
    </xdr:to>
    <xdr:pic>
      <xdr:nvPicPr>
        <xdr:cNvPr id="101" name="Obraz 100">
          <a:extLst>
            <a:ext uri="{FF2B5EF4-FFF2-40B4-BE49-F238E27FC236}">
              <a16:creationId xmlns:a16="http://schemas.microsoft.com/office/drawing/2014/main" id="{1C18F7CE-0DC6-4587-BB8B-37370829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8647" y="8285966"/>
          <a:ext cx="618973" cy="669613"/>
        </a:xfrm>
        <a:prstGeom prst="rect">
          <a:avLst/>
        </a:prstGeom>
      </xdr:spPr>
    </xdr:pic>
    <xdr:clientData/>
  </xdr:twoCellAnchor>
  <xdr:oneCellAnchor>
    <xdr:from>
      <xdr:col>7</xdr:col>
      <xdr:colOff>401454</xdr:colOff>
      <xdr:row>13</xdr:row>
      <xdr:rowOff>138906</xdr:rowOff>
    </xdr:from>
    <xdr:ext cx="390769" cy="644922"/>
    <xdr:pic>
      <xdr:nvPicPr>
        <xdr:cNvPr id="105" name="Picture 66">
          <a:extLst>
            <a:ext uri="{FF2B5EF4-FFF2-40B4-BE49-F238E27FC236}">
              <a16:creationId xmlns:a16="http://schemas.microsoft.com/office/drawing/2014/main" id="{7D5659D6-342F-44F2-B311-66A6F972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579" y="8314531"/>
          <a:ext cx="390769" cy="644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436563</xdr:colOff>
      <xdr:row>5</xdr:row>
      <xdr:rowOff>49609</xdr:rowOff>
    </xdr:from>
    <xdr:to>
      <xdr:col>8</xdr:col>
      <xdr:colOff>779463</xdr:colOff>
      <xdr:row>5</xdr:row>
      <xdr:rowOff>724296</xdr:rowOff>
    </xdr:to>
    <xdr:pic>
      <xdr:nvPicPr>
        <xdr:cNvPr id="119" name="Picture 66">
          <a:extLst>
            <a:ext uri="{FF2B5EF4-FFF2-40B4-BE49-F238E27FC236}">
              <a16:creationId xmlns:a16="http://schemas.microsoft.com/office/drawing/2014/main" id="{AA754640-E53B-4358-8A0F-3AF76C47F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079" y="1180703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416719</xdr:colOff>
      <xdr:row>6</xdr:row>
      <xdr:rowOff>99219</xdr:rowOff>
    </xdr:from>
    <xdr:to>
      <xdr:col>7</xdr:col>
      <xdr:colOff>759619</xdr:colOff>
      <xdr:row>6</xdr:row>
      <xdr:rowOff>773906</xdr:rowOff>
    </xdr:to>
    <xdr:pic>
      <xdr:nvPicPr>
        <xdr:cNvPr id="124" name="Picture 66">
          <a:extLst>
            <a:ext uri="{FF2B5EF4-FFF2-40B4-BE49-F238E27FC236}">
              <a16:creationId xmlns:a16="http://schemas.microsoft.com/office/drawing/2014/main" id="{4271AFB0-0B25-41E2-8A0E-2C2A2967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50" y="3929063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456406</xdr:colOff>
      <xdr:row>6</xdr:row>
      <xdr:rowOff>79375</xdr:rowOff>
    </xdr:from>
    <xdr:to>
      <xdr:col>8</xdr:col>
      <xdr:colOff>799306</xdr:colOff>
      <xdr:row>6</xdr:row>
      <xdr:rowOff>754062</xdr:rowOff>
    </xdr:to>
    <xdr:pic>
      <xdr:nvPicPr>
        <xdr:cNvPr id="125" name="Picture 66">
          <a:extLst>
            <a:ext uri="{FF2B5EF4-FFF2-40B4-BE49-F238E27FC236}">
              <a16:creationId xmlns:a16="http://schemas.microsoft.com/office/drawing/2014/main" id="{685B312F-0B07-4E09-B250-A8CB39DF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922" y="3909219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426641</xdr:colOff>
      <xdr:row>7</xdr:row>
      <xdr:rowOff>79375</xdr:rowOff>
    </xdr:from>
    <xdr:to>
      <xdr:col>7</xdr:col>
      <xdr:colOff>769541</xdr:colOff>
      <xdr:row>7</xdr:row>
      <xdr:rowOff>754062</xdr:rowOff>
    </xdr:to>
    <xdr:pic>
      <xdr:nvPicPr>
        <xdr:cNvPr id="126" name="Picture 66">
          <a:extLst>
            <a:ext uri="{FF2B5EF4-FFF2-40B4-BE49-F238E27FC236}">
              <a16:creationId xmlns:a16="http://schemas.microsoft.com/office/drawing/2014/main" id="{43F6E4AB-E52D-4275-BDD2-F2A84008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672" y="4762500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446484</xdr:colOff>
      <xdr:row>7</xdr:row>
      <xdr:rowOff>69453</xdr:rowOff>
    </xdr:from>
    <xdr:to>
      <xdr:col>8</xdr:col>
      <xdr:colOff>789384</xdr:colOff>
      <xdr:row>7</xdr:row>
      <xdr:rowOff>744140</xdr:rowOff>
    </xdr:to>
    <xdr:pic>
      <xdr:nvPicPr>
        <xdr:cNvPr id="127" name="Picture 66">
          <a:extLst>
            <a:ext uri="{FF2B5EF4-FFF2-40B4-BE49-F238E27FC236}">
              <a16:creationId xmlns:a16="http://schemas.microsoft.com/office/drawing/2014/main" id="{45EB6BC4-B814-4116-9F16-D259D6BD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0" y="4752578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426640</xdr:colOff>
      <xdr:row>8</xdr:row>
      <xdr:rowOff>79375</xdr:rowOff>
    </xdr:from>
    <xdr:to>
      <xdr:col>7</xdr:col>
      <xdr:colOff>769540</xdr:colOff>
      <xdr:row>8</xdr:row>
      <xdr:rowOff>754062</xdr:rowOff>
    </xdr:to>
    <xdr:pic>
      <xdr:nvPicPr>
        <xdr:cNvPr id="128" name="Picture 66">
          <a:extLst>
            <a:ext uri="{FF2B5EF4-FFF2-40B4-BE49-F238E27FC236}">
              <a16:creationId xmlns:a16="http://schemas.microsoft.com/office/drawing/2014/main" id="{684151EE-0132-4A92-A5C4-DAF68428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671" y="5526484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436562</xdr:colOff>
      <xdr:row>9</xdr:row>
      <xdr:rowOff>79375</xdr:rowOff>
    </xdr:from>
    <xdr:to>
      <xdr:col>7</xdr:col>
      <xdr:colOff>779462</xdr:colOff>
      <xdr:row>9</xdr:row>
      <xdr:rowOff>754062</xdr:rowOff>
    </xdr:to>
    <xdr:pic>
      <xdr:nvPicPr>
        <xdr:cNvPr id="129" name="Picture 66">
          <a:extLst>
            <a:ext uri="{FF2B5EF4-FFF2-40B4-BE49-F238E27FC236}">
              <a16:creationId xmlns:a16="http://schemas.microsoft.com/office/drawing/2014/main" id="{6D2D33C9-B3E8-4D38-896C-EB5AB022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3593" y="6290469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446484</xdr:colOff>
      <xdr:row>10</xdr:row>
      <xdr:rowOff>99219</xdr:rowOff>
    </xdr:from>
    <xdr:to>
      <xdr:col>7</xdr:col>
      <xdr:colOff>789384</xdr:colOff>
      <xdr:row>10</xdr:row>
      <xdr:rowOff>773906</xdr:rowOff>
    </xdr:to>
    <xdr:pic>
      <xdr:nvPicPr>
        <xdr:cNvPr id="130" name="Picture 66">
          <a:extLst>
            <a:ext uri="{FF2B5EF4-FFF2-40B4-BE49-F238E27FC236}">
              <a16:creationId xmlns:a16="http://schemas.microsoft.com/office/drawing/2014/main" id="{E86DE3D5-7BAC-4058-9176-90BE67DE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3515" y="7074297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436563</xdr:colOff>
      <xdr:row>11</xdr:row>
      <xdr:rowOff>69454</xdr:rowOff>
    </xdr:from>
    <xdr:to>
      <xdr:col>7</xdr:col>
      <xdr:colOff>779463</xdr:colOff>
      <xdr:row>11</xdr:row>
      <xdr:rowOff>744141</xdr:rowOff>
    </xdr:to>
    <xdr:pic>
      <xdr:nvPicPr>
        <xdr:cNvPr id="131" name="Picture 66">
          <a:extLst>
            <a:ext uri="{FF2B5EF4-FFF2-40B4-BE49-F238E27FC236}">
              <a16:creationId xmlns:a16="http://schemas.microsoft.com/office/drawing/2014/main" id="{D589E940-0B6B-4BCE-85FC-211803F0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3594" y="7868048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436563</xdr:colOff>
      <xdr:row>8</xdr:row>
      <xdr:rowOff>89297</xdr:rowOff>
    </xdr:from>
    <xdr:to>
      <xdr:col>8</xdr:col>
      <xdr:colOff>779463</xdr:colOff>
      <xdr:row>9</xdr:row>
      <xdr:rowOff>4744</xdr:rowOff>
    </xdr:to>
    <xdr:pic>
      <xdr:nvPicPr>
        <xdr:cNvPr id="132" name="Picture 66">
          <a:extLst>
            <a:ext uri="{FF2B5EF4-FFF2-40B4-BE49-F238E27FC236}">
              <a16:creationId xmlns:a16="http://schemas.microsoft.com/office/drawing/2014/main" id="{9F3FD9A2-B438-461C-9AAA-F8248CCF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079" y="5536406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406797</xdr:colOff>
      <xdr:row>9</xdr:row>
      <xdr:rowOff>69453</xdr:rowOff>
    </xdr:from>
    <xdr:to>
      <xdr:col>8</xdr:col>
      <xdr:colOff>749697</xdr:colOff>
      <xdr:row>9</xdr:row>
      <xdr:rowOff>744140</xdr:rowOff>
    </xdr:to>
    <xdr:pic>
      <xdr:nvPicPr>
        <xdr:cNvPr id="133" name="Picture 66">
          <a:extLst>
            <a:ext uri="{FF2B5EF4-FFF2-40B4-BE49-F238E27FC236}">
              <a16:creationId xmlns:a16="http://schemas.microsoft.com/office/drawing/2014/main" id="{7E5093CF-C140-43AF-8AAA-CCA7A1426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5313" y="6280547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426640</xdr:colOff>
      <xdr:row>10</xdr:row>
      <xdr:rowOff>109140</xdr:rowOff>
    </xdr:from>
    <xdr:to>
      <xdr:col>8</xdr:col>
      <xdr:colOff>769540</xdr:colOff>
      <xdr:row>10</xdr:row>
      <xdr:rowOff>783827</xdr:rowOff>
    </xdr:to>
    <xdr:pic>
      <xdr:nvPicPr>
        <xdr:cNvPr id="134" name="Picture 66">
          <a:extLst>
            <a:ext uri="{FF2B5EF4-FFF2-40B4-BE49-F238E27FC236}">
              <a16:creationId xmlns:a16="http://schemas.microsoft.com/office/drawing/2014/main" id="{2F593EDF-E403-47F1-9684-A0E15DE1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156" y="7084218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436563</xdr:colOff>
      <xdr:row>11</xdr:row>
      <xdr:rowOff>59531</xdr:rowOff>
    </xdr:from>
    <xdr:to>
      <xdr:col>8</xdr:col>
      <xdr:colOff>779463</xdr:colOff>
      <xdr:row>11</xdr:row>
      <xdr:rowOff>734218</xdr:rowOff>
    </xdr:to>
    <xdr:pic>
      <xdr:nvPicPr>
        <xdr:cNvPr id="135" name="Picture 66">
          <a:extLst>
            <a:ext uri="{FF2B5EF4-FFF2-40B4-BE49-F238E27FC236}">
              <a16:creationId xmlns:a16="http://schemas.microsoft.com/office/drawing/2014/main" id="{F7CCC70C-0844-4371-BF08-89CCAA5F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079" y="7858125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411686</xdr:colOff>
      <xdr:row>12</xdr:row>
      <xdr:rowOff>382374</xdr:rowOff>
    </xdr:from>
    <xdr:to>
      <xdr:col>8</xdr:col>
      <xdr:colOff>738683</xdr:colOff>
      <xdr:row>12</xdr:row>
      <xdr:rowOff>1025770</xdr:rowOff>
    </xdr:to>
    <xdr:pic>
      <xdr:nvPicPr>
        <xdr:cNvPr id="145" name="Picture 66">
          <a:extLst>
            <a:ext uri="{FF2B5EF4-FFF2-40B4-BE49-F238E27FC236}">
              <a16:creationId xmlns:a16="http://schemas.microsoft.com/office/drawing/2014/main" id="{5023192A-5A9F-4D47-877F-F046D8A84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5532" y="8337319"/>
          <a:ext cx="326997" cy="643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406797</xdr:colOff>
      <xdr:row>13</xdr:row>
      <xdr:rowOff>119062</xdr:rowOff>
    </xdr:from>
    <xdr:to>
      <xdr:col>8</xdr:col>
      <xdr:colOff>749697</xdr:colOff>
      <xdr:row>13</xdr:row>
      <xdr:rowOff>793749</xdr:rowOff>
    </xdr:to>
    <xdr:pic>
      <xdr:nvPicPr>
        <xdr:cNvPr id="148" name="Picture 66">
          <a:extLst>
            <a:ext uri="{FF2B5EF4-FFF2-40B4-BE49-F238E27FC236}">
              <a16:creationId xmlns:a16="http://schemas.microsoft.com/office/drawing/2014/main" id="{746FCC85-A5EB-4ADA-9419-4780EC65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5313" y="10963671"/>
          <a:ext cx="342900" cy="67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287734</xdr:colOff>
      <xdr:row>36</xdr:row>
      <xdr:rowOff>49609</xdr:rowOff>
    </xdr:from>
    <xdr:ext cx="476250" cy="729307"/>
    <xdr:pic>
      <xdr:nvPicPr>
        <xdr:cNvPr id="10" name="Obraz 9">
          <a:extLst>
            <a:ext uri="{FF2B5EF4-FFF2-40B4-BE49-F238E27FC236}">
              <a16:creationId xmlns:a16="http://schemas.microsoft.com/office/drawing/2014/main" id="{E1851D20-A3F6-44F0-AE3C-4CB901F2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1953" y="19645312"/>
          <a:ext cx="476250" cy="729307"/>
        </a:xfrm>
        <a:prstGeom prst="rect">
          <a:avLst/>
        </a:prstGeom>
      </xdr:spPr>
    </xdr:pic>
    <xdr:clientData/>
  </xdr:oneCellAnchor>
  <xdr:oneCellAnchor>
    <xdr:from>
      <xdr:col>8</xdr:col>
      <xdr:colOff>277813</xdr:colOff>
      <xdr:row>36</xdr:row>
      <xdr:rowOff>39688</xdr:rowOff>
    </xdr:from>
    <xdr:ext cx="476250" cy="729307"/>
    <xdr:pic>
      <xdr:nvPicPr>
        <xdr:cNvPr id="11" name="Obraz 10">
          <a:extLst>
            <a:ext uri="{FF2B5EF4-FFF2-40B4-BE49-F238E27FC236}">
              <a16:creationId xmlns:a16="http://schemas.microsoft.com/office/drawing/2014/main" id="{06013EB5-14F9-4BE3-9481-0430908D5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73516" y="19635391"/>
          <a:ext cx="476250" cy="729307"/>
        </a:xfrm>
        <a:prstGeom prst="rect">
          <a:avLst/>
        </a:prstGeom>
      </xdr:spPr>
    </xdr:pic>
    <xdr:clientData/>
  </xdr:oneCellAnchor>
  <xdr:oneCellAnchor>
    <xdr:from>
      <xdr:col>7</xdr:col>
      <xdr:colOff>256442</xdr:colOff>
      <xdr:row>14</xdr:row>
      <xdr:rowOff>134327</xdr:rowOff>
    </xdr:from>
    <xdr:ext cx="659423" cy="703036"/>
    <xdr:pic>
      <xdr:nvPicPr>
        <xdr:cNvPr id="5" name="Obraz 4">
          <a:extLst>
            <a:ext uri="{FF2B5EF4-FFF2-40B4-BE49-F238E27FC236}">
              <a16:creationId xmlns:a16="http://schemas.microsoft.com/office/drawing/2014/main" id="{4F470E50-7FEF-4F52-917B-9D41A4FBA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01717" y="10412953"/>
          <a:ext cx="659423" cy="703036"/>
        </a:xfrm>
        <a:prstGeom prst="rect">
          <a:avLst/>
        </a:prstGeom>
      </xdr:spPr>
    </xdr:pic>
    <xdr:clientData/>
  </xdr:oneCellAnchor>
  <xdr:oneCellAnchor>
    <xdr:from>
      <xdr:col>8</xdr:col>
      <xdr:colOff>372452</xdr:colOff>
      <xdr:row>14</xdr:row>
      <xdr:rowOff>235506</xdr:rowOff>
    </xdr:from>
    <xdr:ext cx="390769" cy="654191"/>
    <xdr:pic>
      <xdr:nvPicPr>
        <xdr:cNvPr id="6" name="Picture 66">
          <a:extLst>
            <a:ext uri="{FF2B5EF4-FFF2-40B4-BE49-F238E27FC236}">
              <a16:creationId xmlns:a16="http://schemas.microsoft.com/office/drawing/2014/main" id="{2FDAE0B9-ACAC-4951-ADEA-2EE0738C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6298" y="10514132"/>
          <a:ext cx="390769" cy="65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341923</xdr:colOff>
      <xdr:row>15</xdr:row>
      <xdr:rowOff>158750</xdr:rowOff>
    </xdr:from>
    <xdr:ext cx="390769" cy="552450"/>
    <xdr:pic>
      <xdr:nvPicPr>
        <xdr:cNvPr id="7" name="Picture 66">
          <a:extLst>
            <a:ext uri="{FF2B5EF4-FFF2-40B4-BE49-F238E27FC236}">
              <a16:creationId xmlns:a16="http://schemas.microsoft.com/office/drawing/2014/main" id="{896BFAD6-4993-486F-A370-274261C1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6698" y="36953825"/>
          <a:ext cx="39076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439616</xdr:colOff>
      <xdr:row>15</xdr:row>
      <xdr:rowOff>170961</xdr:rowOff>
    </xdr:from>
    <xdr:ext cx="390769" cy="552450"/>
    <xdr:pic>
      <xdr:nvPicPr>
        <xdr:cNvPr id="12" name="Picture 66">
          <a:extLst>
            <a:ext uri="{FF2B5EF4-FFF2-40B4-BE49-F238E27FC236}">
              <a16:creationId xmlns:a16="http://schemas.microsoft.com/office/drawing/2014/main" id="{E7B98EAF-B968-4DAB-9485-E2C0ADE1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0241" y="36966036"/>
          <a:ext cx="39076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366345</xdr:colOff>
      <xdr:row>16</xdr:row>
      <xdr:rowOff>122115</xdr:rowOff>
    </xdr:from>
    <xdr:ext cx="390769" cy="552450"/>
    <xdr:pic>
      <xdr:nvPicPr>
        <xdr:cNvPr id="2" name="Picture 66">
          <a:extLst>
            <a:ext uri="{FF2B5EF4-FFF2-40B4-BE49-F238E27FC236}">
              <a16:creationId xmlns:a16="http://schemas.microsoft.com/office/drawing/2014/main" id="{E07D5272-9D87-4872-9E88-DB465828D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1120" y="37803015"/>
          <a:ext cx="39076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427403</xdr:colOff>
      <xdr:row>16</xdr:row>
      <xdr:rowOff>146539</xdr:rowOff>
    </xdr:from>
    <xdr:ext cx="390769" cy="552450"/>
    <xdr:pic>
      <xdr:nvPicPr>
        <xdr:cNvPr id="4" name="Picture 66">
          <a:extLst>
            <a:ext uri="{FF2B5EF4-FFF2-40B4-BE49-F238E27FC236}">
              <a16:creationId xmlns:a16="http://schemas.microsoft.com/office/drawing/2014/main" id="{7655EE22-59C1-4CBA-8BAE-F0281936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028" y="37827439"/>
          <a:ext cx="39076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A649-FDD1-4DAB-8E2D-8F4CE96FC646}">
  <sheetPr>
    <pageSetUpPr fitToPage="1"/>
  </sheetPr>
  <dimension ref="A1:U49"/>
  <sheetViews>
    <sheetView tabSelected="1" topLeftCell="A23" zoomScale="91" zoomScaleNormal="91" workbookViewId="0">
      <selection sqref="A1:M47"/>
    </sheetView>
  </sheetViews>
  <sheetFormatPr defaultRowHeight="21.75" x14ac:dyDescent="0.6"/>
  <cols>
    <col min="1" max="1" width="6" style="101" customWidth="1"/>
    <col min="2" max="2" width="21.5703125" style="102" customWidth="1"/>
    <col min="3" max="3" width="16.28515625" style="3" customWidth="1"/>
    <col min="4" max="4" width="12" style="3" customWidth="1"/>
    <col min="5" max="5" width="11.28515625" style="3" customWidth="1"/>
    <col min="6" max="6" width="10.7109375" style="3" customWidth="1"/>
    <col min="7" max="7" width="11.42578125" style="3" customWidth="1"/>
    <col min="8" max="8" width="16.28515625" style="3" customWidth="1"/>
    <col min="9" max="9" width="14.42578125" style="3" customWidth="1"/>
    <col min="10" max="10" width="15" style="3" customWidth="1"/>
    <col min="11" max="11" width="24.42578125" style="5" customWidth="1"/>
    <col min="12" max="12" width="18.28515625" style="3" customWidth="1"/>
    <col min="13" max="13" width="17.42578125" style="3" customWidth="1"/>
    <col min="14" max="14" width="26.140625" style="3" hidden="1" customWidth="1"/>
    <col min="15" max="15" width="17.85546875" style="4" hidden="1" customWidth="1"/>
    <col min="16" max="16" width="17" style="4" hidden="1" customWidth="1"/>
    <col min="17" max="17" width="11.7109375" style="5" hidden="1" customWidth="1"/>
    <col min="18" max="18" width="17.5703125" style="5" hidden="1" customWidth="1"/>
    <col min="19" max="19" width="12.5703125" style="5" hidden="1" customWidth="1"/>
    <col min="20" max="20" width="14.7109375" style="5" hidden="1" customWidth="1"/>
    <col min="21" max="21" width="0" style="3" hidden="1" customWidth="1"/>
    <col min="22" max="16384" width="9.140625" style="3"/>
  </cols>
  <sheetData>
    <row r="1" spans="1:21" ht="15" customHeight="1" x14ac:dyDescent="0.6">
      <c r="A1" s="1" t="s">
        <v>48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21" ht="15" customHeight="1" x14ac:dyDescent="0.6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21" ht="15" customHeight="1" x14ac:dyDescent="0.6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21" ht="39.75" customHeight="1" x14ac:dyDescent="0.6">
      <c r="A4" s="6" t="s">
        <v>0</v>
      </c>
      <c r="B4" s="7" t="s">
        <v>1</v>
      </c>
      <c r="C4" s="6" t="s">
        <v>2</v>
      </c>
      <c r="D4" s="8" t="s">
        <v>3</v>
      </c>
      <c r="E4" s="8"/>
      <c r="F4" s="6" t="s">
        <v>4</v>
      </c>
      <c r="G4" s="103" t="s">
        <v>5</v>
      </c>
      <c r="H4" s="103" t="s">
        <v>6</v>
      </c>
      <c r="I4" s="104" t="s">
        <v>7</v>
      </c>
      <c r="J4" s="105"/>
      <c r="K4" s="129" t="s">
        <v>8</v>
      </c>
      <c r="L4" s="7" t="s">
        <v>53</v>
      </c>
      <c r="M4" s="7" t="s">
        <v>54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</row>
    <row r="5" spans="1:21" ht="92.25" customHeight="1" x14ac:dyDescent="0.6">
      <c r="A5" s="6"/>
      <c r="B5" s="7"/>
      <c r="C5" s="6"/>
      <c r="D5" s="106" t="s">
        <v>16</v>
      </c>
      <c r="E5" s="106" t="s">
        <v>17</v>
      </c>
      <c r="F5" s="6"/>
      <c r="G5" s="107"/>
      <c r="H5" s="108"/>
      <c r="I5" s="109" t="s">
        <v>18</v>
      </c>
      <c r="J5" s="110" t="s">
        <v>19</v>
      </c>
      <c r="K5" s="130"/>
      <c r="L5" s="7"/>
      <c r="M5" s="131"/>
      <c r="N5" s="13"/>
      <c r="O5" s="14"/>
      <c r="P5" s="14"/>
      <c r="Q5" s="15"/>
      <c r="R5" s="15"/>
      <c r="S5" s="15"/>
      <c r="T5" s="15"/>
    </row>
    <row r="6" spans="1:21" ht="77.25" customHeight="1" x14ac:dyDescent="0.6">
      <c r="A6" s="16">
        <v>1</v>
      </c>
      <c r="B6" s="111" t="s">
        <v>25</v>
      </c>
      <c r="C6" s="16" t="s">
        <v>21</v>
      </c>
      <c r="D6" s="17">
        <v>1.17</v>
      </c>
      <c r="E6" s="17">
        <v>2.21</v>
      </c>
      <c r="F6" s="16">
        <v>1</v>
      </c>
      <c r="G6" s="18">
        <f t="shared" ref="G6:G16" si="0">D6*E6*F6</f>
        <v>2.5856999999999997</v>
      </c>
      <c r="H6" s="19"/>
      <c r="I6" s="19"/>
      <c r="J6" s="20"/>
      <c r="K6" s="132" t="s">
        <v>26</v>
      </c>
      <c r="M6" s="21"/>
      <c r="N6" s="16" t="s">
        <v>27</v>
      </c>
      <c r="O6" s="22">
        <v>44874</v>
      </c>
      <c r="P6" s="17" t="s">
        <v>28</v>
      </c>
      <c r="Q6" s="16"/>
      <c r="R6" s="23"/>
      <c r="S6" s="16"/>
      <c r="T6" s="16"/>
      <c r="U6" s="3" t="s">
        <v>29</v>
      </c>
    </row>
    <row r="7" spans="1:21" ht="67.5" customHeight="1" x14ac:dyDescent="0.6">
      <c r="A7" s="24">
        <v>2</v>
      </c>
      <c r="B7" s="112" t="s">
        <v>30</v>
      </c>
      <c r="C7" s="16" t="s">
        <v>21</v>
      </c>
      <c r="D7" s="17">
        <v>0.88</v>
      </c>
      <c r="E7" s="16">
        <v>1.98</v>
      </c>
      <c r="F7" s="17">
        <v>1</v>
      </c>
      <c r="G7" s="18">
        <f t="shared" si="0"/>
        <v>1.7423999999999999</v>
      </c>
      <c r="H7" s="19"/>
      <c r="I7" s="19"/>
      <c r="J7" s="20"/>
      <c r="K7" s="25" t="s">
        <v>22</v>
      </c>
      <c r="L7" s="19"/>
      <c r="M7" s="19"/>
      <c r="N7" s="26" t="s">
        <v>31</v>
      </c>
      <c r="O7" s="27">
        <v>44953</v>
      </c>
      <c r="P7" s="28">
        <v>507744390</v>
      </c>
      <c r="Q7" s="16"/>
      <c r="R7" s="16"/>
      <c r="S7" s="16"/>
      <c r="T7" s="16"/>
    </row>
    <row r="8" spans="1:21" ht="60" customHeight="1" x14ac:dyDescent="0.6">
      <c r="A8" s="24"/>
      <c r="B8" s="113"/>
      <c r="C8" s="16" t="s">
        <v>20</v>
      </c>
      <c r="D8" s="17">
        <v>0.77</v>
      </c>
      <c r="E8" s="16">
        <v>2</v>
      </c>
      <c r="F8" s="16">
        <v>1</v>
      </c>
      <c r="G8" s="18">
        <f t="shared" si="0"/>
        <v>1.54</v>
      </c>
      <c r="H8" s="19"/>
      <c r="I8" s="19"/>
      <c r="J8" s="20"/>
      <c r="K8" s="25" t="s">
        <v>23</v>
      </c>
      <c r="L8" s="19"/>
      <c r="M8" s="19"/>
      <c r="N8" s="29"/>
      <c r="O8" s="29"/>
      <c r="P8" s="29"/>
      <c r="Q8" s="30"/>
      <c r="R8" s="30"/>
      <c r="S8" s="30"/>
      <c r="T8" s="30"/>
    </row>
    <row r="9" spans="1:21" ht="60" customHeight="1" x14ac:dyDescent="0.6">
      <c r="A9" s="31">
        <v>3</v>
      </c>
      <c r="B9" s="114" t="s">
        <v>32</v>
      </c>
      <c r="C9" s="32" t="s">
        <v>20</v>
      </c>
      <c r="D9" s="33">
        <v>0.94</v>
      </c>
      <c r="E9" s="32">
        <v>2.25</v>
      </c>
      <c r="F9" s="32">
        <v>2</v>
      </c>
      <c r="G9" s="34">
        <f t="shared" si="0"/>
        <v>4.2299999999999995</v>
      </c>
      <c r="H9" s="19"/>
      <c r="I9" s="19"/>
      <c r="J9" s="20"/>
      <c r="K9" s="25" t="s">
        <v>33</v>
      </c>
      <c r="L9" s="19"/>
      <c r="M9" s="19"/>
      <c r="N9" s="35" t="s">
        <v>34</v>
      </c>
      <c r="O9" s="27">
        <v>44993</v>
      </c>
      <c r="P9" s="28">
        <v>790617848</v>
      </c>
      <c r="Q9" s="16" t="s">
        <v>35</v>
      </c>
      <c r="R9" s="30"/>
      <c r="S9" s="30"/>
      <c r="T9" s="16" t="s">
        <v>36</v>
      </c>
    </row>
    <row r="10" spans="1:21" ht="60" customHeight="1" x14ac:dyDescent="0.6">
      <c r="A10" s="36"/>
      <c r="B10" s="115"/>
      <c r="C10" s="32" t="s">
        <v>20</v>
      </c>
      <c r="D10" s="33">
        <v>0.65</v>
      </c>
      <c r="E10" s="32">
        <v>2.1800000000000002</v>
      </c>
      <c r="F10" s="32">
        <v>1</v>
      </c>
      <c r="G10" s="34">
        <f t="shared" si="0"/>
        <v>1.4170000000000003</v>
      </c>
      <c r="H10" s="19"/>
      <c r="I10" s="19"/>
      <c r="J10" s="20"/>
      <c r="K10" s="25" t="s">
        <v>23</v>
      </c>
      <c r="L10" s="19"/>
      <c r="M10" s="19"/>
      <c r="N10" s="37"/>
      <c r="O10" s="38"/>
      <c r="P10" s="39"/>
      <c r="Q10" s="16"/>
      <c r="R10" s="30"/>
      <c r="S10" s="30"/>
      <c r="T10" s="16"/>
    </row>
    <row r="11" spans="1:21" ht="65.099999999999994" customHeight="1" x14ac:dyDescent="0.6">
      <c r="A11" s="40"/>
      <c r="B11" s="116"/>
      <c r="C11" s="32" t="s">
        <v>20</v>
      </c>
      <c r="D11" s="33">
        <v>0.81</v>
      </c>
      <c r="E11" s="32">
        <v>2.2000000000000002</v>
      </c>
      <c r="F11" s="32">
        <v>1</v>
      </c>
      <c r="G11" s="34">
        <f t="shared" si="0"/>
        <v>1.7820000000000003</v>
      </c>
      <c r="H11" s="19"/>
      <c r="I11" s="19"/>
      <c r="J11" s="20"/>
      <c r="K11" s="25" t="s">
        <v>24</v>
      </c>
      <c r="L11" s="19"/>
      <c r="M11" s="19"/>
      <c r="N11" s="12"/>
      <c r="O11" s="41"/>
      <c r="P11" s="42"/>
      <c r="Q11" s="16"/>
      <c r="R11" s="30"/>
      <c r="S11" s="30"/>
      <c r="T11" s="16"/>
    </row>
    <row r="12" spans="1:21" ht="60" customHeight="1" x14ac:dyDescent="0.6">
      <c r="A12" s="33">
        <v>4</v>
      </c>
      <c r="B12" s="117" t="s">
        <v>37</v>
      </c>
      <c r="C12" s="32" t="s">
        <v>21</v>
      </c>
      <c r="D12" s="33">
        <v>0.93</v>
      </c>
      <c r="E12" s="32">
        <v>2.0299999999999998</v>
      </c>
      <c r="F12" s="33">
        <v>1</v>
      </c>
      <c r="G12" s="34">
        <f t="shared" si="0"/>
        <v>1.8878999999999999</v>
      </c>
      <c r="H12" s="19"/>
      <c r="I12" s="19"/>
      <c r="J12" s="20"/>
      <c r="K12" s="25" t="s">
        <v>22</v>
      </c>
      <c r="L12" s="19"/>
      <c r="M12" s="19"/>
      <c r="N12" s="17" t="s">
        <v>38</v>
      </c>
      <c r="O12" s="43">
        <v>45055</v>
      </c>
      <c r="P12" s="44">
        <v>607098379</v>
      </c>
      <c r="Q12" s="30"/>
      <c r="R12" s="30"/>
      <c r="S12" s="30"/>
      <c r="T12" s="30"/>
    </row>
    <row r="13" spans="1:21" ht="113.25" customHeight="1" x14ac:dyDescent="0.6">
      <c r="A13" s="33">
        <v>5</v>
      </c>
      <c r="B13" s="118" t="s">
        <v>39</v>
      </c>
      <c r="C13" s="32" t="s">
        <v>21</v>
      </c>
      <c r="D13" s="33">
        <v>1.1000000000000001</v>
      </c>
      <c r="E13" s="33">
        <v>2.81</v>
      </c>
      <c r="F13" s="33">
        <v>1</v>
      </c>
      <c r="G13" s="34">
        <f t="shared" si="0"/>
        <v>3.0910000000000002</v>
      </c>
      <c r="H13" s="19"/>
      <c r="I13" s="19"/>
      <c r="J13" s="19"/>
      <c r="K13" s="25" t="s">
        <v>57</v>
      </c>
      <c r="L13" s="19"/>
      <c r="M13" s="19"/>
      <c r="N13" s="19" t="s">
        <v>40</v>
      </c>
      <c r="O13" s="45">
        <v>45406</v>
      </c>
      <c r="P13" s="46">
        <v>728477476</v>
      </c>
      <c r="Q13" s="30"/>
      <c r="R13" s="30"/>
      <c r="S13" s="30"/>
      <c r="T13" s="30"/>
    </row>
    <row r="14" spans="1:21" ht="69.75" customHeight="1" x14ac:dyDescent="0.6">
      <c r="A14" s="47">
        <v>6</v>
      </c>
      <c r="B14" s="114" t="s">
        <v>41</v>
      </c>
      <c r="C14" s="32" t="s">
        <v>21</v>
      </c>
      <c r="D14" s="33">
        <v>0.8</v>
      </c>
      <c r="E14" s="33">
        <v>2</v>
      </c>
      <c r="F14" s="33">
        <v>1</v>
      </c>
      <c r="G14" s="34">
        <f t="shared" si="0"/>
        <v>1.6</v>
      </c>
      <c r="H14" s="19"/>
      <c r="I14" s="19"/>
      <c r="J14" s="19"/>
      <c r="K14" s="25" t="s">
        <v>22</v>
      </c>
      <c r="L14" s="19"/>
      <c r="M14" s="19"/>
      <c r="N14" s="48"/>
      <c r="O14" s="49"/>
      <c r="P14" s="50"/>
      <c r="Q14" s="30"/>
      <c r="R14" s="30"/>
      <c r="S14" s="30"/>
      <c r="T14" s="30"/>
    </row>
    <row r="15" spans="1:21" ht="86.25" customHeight="1" x14ac:dyDescent="0.6">
      <c r="A15" s="51"/>
      <c r="B15" s="116"/>
      <c r="C15" s="32" t="s">
        <v>58</v>
      </c>
      <c r="D15" s="33">
        <v>1.2</v>
      </c>
      <c r="E15" s="33">
        <v>2.35</v>
      </c>
      <c r="F15" s="33">
        <v>1</v>
      </c>
      <c r="G15" s="34">
        <f t="shared" si="0"/>
        <v>2.82</v>
      </c>
      <c r="H15" s="19"/>
      <c r="I15" s="19"/>
      <c r="J15" s="19"/>
      <c r="K15" s="25" t="s">
        <v>57</v>
      </c>
      <c r="L15" s="19"/>
      <c r="M15" s="19"/>
      <c r="N15" s="19"/>
      <c r="O15" s="46"/>
      <c r="P15" s="46"/>
      <c r="Q15" s="30"/>
      <c r="R15" s="30"/>
      <c r="S15" s="30"/>
      <c r="T15" s="30" t="s">
        <v>59</v>
      </c>
    </row>
    <row r="16" spans="1:21" ht="69.75" customHeight="1" x14ac:dyDescent="0.6">
      <c r="A16" s="52">
        <v>7</v>
      </c>
      <c r="B16" s="119" t="s">
        <v>60</v>
      </c>
      <c r="C16" s="32" t="s">
        <v>21</v>
      </c>
      <c r="D16" s="33">
        <v>1.48</v>
      </c>
      <c r="E16" s="33">
        <v>2.2200000000000002</v>
      </c>
      <c r="F16" s="33">
        <v>1</v>
      </c>
      <c r="G16" s="34">
        <f t="shared" si="0"/>
        <v>3.2856000000000001</v>
      </c>
      <c r="H16" s="19"/>
      <c r="I16" s="19"/>
      <c r="J16" s="19"/>
      <c r="K16" s="53" t="s">
        <v>22</v>
      </c>
      <c r="L16" s="19"/>
      <c r="M16" s="19"/>
      <c r="N16" s="54" t="s">
        <v>61</v>
      </c>
      <c r="O16" s="55">
        <v>45422</v>
      </c>
      <c r="P16" s="54">
        <v>786023110</v>
      </c>
      <c r="Q16" s="30"/>
      <c r="R16" s="30"/>
      <c r="S16" s="30"/>
      <c r="T16" s="30"/>
    </row>
    <row r="17" spans="1:20" ht="63" customHeight="1" x14ac:dyDescent="0.6">
      <c r="A17" s="33">
        <v>8</v>
      </c>
      <c r="B17" s="118" t="s">
        <v>62</v>
      </c>
      <c r="C17" s="32" t="s">
        <v>21</v>
      </c>
      <c r="D17" s="33">
        <v>0.95</v>
      </c>
      <c r="E17" s="33">
        <v>2.25</v>
      </c>
      <c r="F17" s="33">
        <v>1</v>
      </c>
      <c r="G17" s="34">
        <f>D17*E17*F17</f>
        <v>2.1374999999999997</v>
      </c>
      <c r="H17" s="19"/>
      <c r="I17" s="19"/>
      <c r="J17" s="19"/>
      <c r="K17" s="30" t="s">
        <v>22</v>
      </c>
      <c r="L17" s="19"/>
      <c r="M17" s="19"/>
      <c r="N17" s="46" t="s">
        <v>63</v>
      </c>
      <c r="O17" s="45">
        <v>45432</v>
      </c>
      <c r="P17" s="46">
        <v>792531385</v>
      </c>
      <c r="Q17" s="30"/>
      <c r="R17" s="30"/>
      <c r="S17" s="30"/>
      <c r="T17" s="30"/>
    </row>
    <row r="18" spans="1:20" ht="39.950000000000003" hidden="1" customHeight="1" x14ac:dyDescent="0.6">
      <c r="A18" s="17"/>
      <c r="B18" s="56"/>
      <c r="C18" s="17"/>
      <c r="D18" s="46"/>
      <c r="E18" s="46"/>
      <c r="F18" s="46"/>
      <c r="G18" s="18">
        <f t="shared" ref="G18:G21" si="1">D18*E18*F18</f>
        <v>0</v>
      </c>
      <c r="H18" s="19"/>
      <c r="I18" s="19"/>
      <c r="J18" s="19"/>
      <c r="K18" s="30"/>
      <c r="L18" s="19"/>
      <c r="M18" s="19"/>
      <c r="N18" s="19"/>
      <c r="O18" s="46"/>
      <c r="P18" s="46"/>
      <c r="Q18" s="30"/>
      <c r="R18" s="30"/>
      <c r="S18" s="30"/>
      <c r="T18" s="30"/>
    </row>
    <row r="19" spans="1:20" ht="39.950000000000003" hidden="1" customHeight="1" x14ac:dyDescent="0.6">
      <c r="A19" s="17"/>
      <c r="B19" s="56"/>
      <c r="C19" s="17"/>
      <c r="D19" s="46"/>
      <c r="E19" s="46"/>
      <c r="F19" s="46"/>
      <c r="G19" s="18">
        <f t="shared" si="1"/>
        <v>0</v>
      </c>
      <c r="H19" s="19"/>
      <c r="I19" s="19"/>
      <c r="J19" s="19"/>
      <c r="K19" s="30"/>
      <c r="L19" s="19"/>
      <c r="M19" s="19"/>
      <c r="N19" s="19"/>
      <c r="O19" s="46"/>
      <c r="P19" s="46"/>
      <c r="Q19" s="30"/>
      <c r="R19" s="30"/>
      <c r="S19" s="30"/>
      <c r="T19" s="30"/>
    </row>
    <row r="20" spans="1:20" ht="39.950000000000003" hidden="1" customHeight="1" x14ac:dyDescent="0.6">
      <c r="A20" s="17"/>
      <c r="B20" s="56"/>
      <c r="C20" s="17"/>
      <c r="D20" s="46"/>
      <c r="E20" s="46"/>
      <c r="F20" s="46"/>
      <c r="G20" s="18">
        <f t="shared" si="1"/>
        <v>0</v>
      </c>
      <c r="H20" s="19"/>
      <c r="I20" s="19"/>
      <c r="J20" s="19"/>
      <c r="K20" s="30"/>
      <c r="L20" s="19"/>
      <c r="M20" s="19"/>
      <c r="N20" s="19"/>
      <c r="O20" s="46"/>
      <c r="P20" s="46"/>
      <c r="Q20" s="30"/>
      <c r="R20" s="30"/>
      <c r="S20" s="30"/>
      <c r="T20" s="30"/>
    </row>
    <row r="21" spans="1:20" ht="39.950000000000003" hidden="1" customHeight="1" x14ac:dyDescent="0.6">
      <c r="A21" s="17"/>
      <c r="B21" s="56"/>
      <c r="C21" s="17"/>
      <c r="D21" s="19"/>
      <c r="E21" s="19"/>
      <c r="F21" s="19"/>
      <c r="G21" s="18">
        <f t="shared" si="1"/>
        <v>0</v>
      </c>
      <c r="H21" s="19"/>
      <c r="I21" s="19"/>
      <c r="J21" s="19"/>
      <c r="K21" s="30"/>
      <c r="L21" s="19"/>
      <c r="M21" s="19"/>
      <c r="N21" s="19"/>
      <c r="O21" s="46"/>
      <c r="P21" s="46"/>
      <c r="Q21" s="30"/>
      <c r="R21" s="30"/>
      <c r="S21" s="30"/>
      <c r="T21" s="30"/>
    </row>
    <row r="22" spans="1:20" ht="27.75" customHeight="1" thickBot="1" x14ac:dyDescent="0.65">
      <c r="A22" s="57"/>
      <c r="B22" s="123" t="s">
        <v>45</v>
      </c>
      <c r="C22" s="124"/>
      <c r="D22" s="124"/>
      <c r="E22" s="124"/>
      <c r="F22" s="127">
        <f>SUM(F6:F21)</f>
        <v>13</v>
      </c>
      <c r="G22" s="128">
        <f>SUM(G6:G21)</f>
        <v>28.1191</v>
      </c>
      <c r="H22" s="125"/>
      <c r="I22" s="126"/>
      <c r="J22" s="126"/>
      <c r="K22" s="20"/>
      <c r="L22" s="20"/>
      <c r="M22" s="20"/>
    </row>
    <row r="23" spans="1:20" s="57" customFormat="1" x14ac:dyDescent="0.6">
      <c r="B23" s="58"/>
      <c r="C23" s="59"/>
      <c r="D23" s="59"/>
      <c r="E23" s="59"/>
      <c r="F23" s="60"/>
      <c r="G23" s="61"/>
      <c r="H23" s="62"/>
      <c r="K23" s="122"/>
      <c r="L23" s="122"/>
      <c r="M23" s="122"/>
      <c r="O23" s="62"/>
      <c r="P23" s="62"/>
      <c r="Q23" s="63"/>
      <c r="R23" s="63"/>
      <c r="S23" s="63"/>
      <c r="T23" s="63"/>
    </row>
    <row r="24" spans="1:20" ht="21" customHeight="1" x14ac:dyDescent="0.6">
      <c r="A24" s="3"/>
      <c r="B24" s="64"/>
      <c r="C24" s="65"/>
      <c r="D24" s="65"/>
      <c r="E24" s="65"/>
      <c r="F24" s="66"/>
      <c r="G24" s="67"/>
      <c r="H24" s="4"/>
      <c r="J24" s="68"/>
      <c r="K24" s="69" t="s">
        <v>46</v>
      </c>
      <c r="L24" s="69"/>
      <c r="M24" s="70"/>
    </row>
    <row r="25" spans="1:20" ht="21" customHeight="1" x14ac:dyDescent="0.6">
      <c r="A25" s="3"/>
      <c r="B25" s="64"/>
      <c r="C25" s="65"/>
      <c r="D25" s="65"/>
      <c r="E25" s="65"/>
      <c r="F25" s="66"/>
      <c r="G25" s="67"/>
      <c r="H25" s="4"/>
      <c r="K25" s="69" t="s">
        <v>56</v>
      </c>
      <c r="L25" s="69"/>
      <c r="M25" s="70"/>
    </row>
    <row r="26" spans="1:20" ht="21" customHeight="1" x14ac:dyDescent="0.6">
      <c r="A26" s="3"/>
      <c r="B26" s="64"/>
      <c r="C26" s="65"/>
      <c r="D26" s="65"/>
      <c r="E26" s="65"/>
      <c r="F26" s="66"/>
      <c r="G26" s="67"/>
      <c r="H26" s="4"/>
      <c r="K26" s="69" t="s">
        <v>47</v>
      </c>
      <c r="L26" s="69"/>
      <c r="M26" s="70"/>
    </row>
    <row r="31" spans="1:20" ht="15" customHeight="1" x14ac:dyDescent="0.6">
      <c r="A31" s="1" t="s">
        <v>49</v>
      </c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</row>
    <row r="32" spans="1:20" ht="15" customHeight="1" x14ac:dyDescent="0.6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</row>
    <row r="33" spans="1:20" x14ac:dyDescent="0.6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</row>
    <row r="34" spans="1:20" ht="15.75" customHeight="1" x14ac:dyDescent="0.6">
      <c r="A34" s="71" t="s">
        <v>0</v>
      </c>
      <c r="B34" s="72" t="s">
        <v>1</v>
      </c>
      <c r="C34" s="73" t="s">
        <v>2</v>
      </c>
      <c r="D34" s="74" t="s">
        <v>3</v>
      </c>
      <c r="E34" s="74"/>
      <c r="F34" s="73" t="s">
        <v>4</v>
      </c>
      <c r="G34" s="11" t="s">
        <v>5</v>
      </c>
      <c r="H34" s="75" t="s">
        <v>6</v>
      </c>
      <c r="I34" s="76" t="s">
        <v>7</v>
      </c>
      <c r="J34" s="77"/>
      <c r="K34" s="78" t="s">
        <v>8</v>
      </c>
      <c r="L34" s="7" t="s">
        <v>53</v>
      </c>
      <c r="M34" s="7" t="s">
        <v>54</v>
      </c>
      <c r="N34" s="10" t="s">
        <v>9</v>
      </c>
      <c r="O34" s="10" t="s">
        <v>10</v>
      </c>
      <c r="P34" s="10" t="s">
        <v>11</v>
      </c>
      <c r="Q34" s="10" t="s">
        <v>12</v>
      </c>
      <c r="R34" s="10" t="s">
        <v>13</v>
      </c>
      <c r="S34" s="10" t="s">
        <v>14</v>
      </c>
      <c r="T34" s="10" t="s">
        <v>15</v>
      </c>
    </row>
    <row r="35" spans="1:20" ht="42" customHeight="1" x14ac:dyDescent="0.6">
      <c r="A35" s="79"/>
      <c r="B35" s="80"/>
      <c r="C35" s="81"/>
      <c r="D35" s="82" t="s">
        <v>16</v>
      </c>
      <c r="E35" s="82" t="s">
        <v>17</v>
      </c>
      <c r="F35" s="81"/>
      <c r="G35" s="9"/>
      <c r="H35" s="37"/>
      <c r="I35" s="83" t="s">
        <v>18</v>
      </c>
      <c r="J35" s="84" t="s">
        <v>19</v>
      </c>
      <c r="K35" s="85"/>
      <c r="L35" s="7"/>
      <c r="M35" s="131"/>
      <c r="N35" s="13"/>
      <c r="O35" s="14"/>
      <c r="P35" s="14"/>
      <c r="Q35" s="15"/>
      <c r="R35" s="15"/>
      <c r="S35" s="15"/>
      <c r="T35" s="15"/>
    </row>
    <row r="36" spans="1:20" s="97" customFormat="1" ht="102" customHeight="1" x14ac:dyDescent="0.55000000000000004">
      <c r="A36" s="86">
        <v>1</v>
      </c>
      <c r="B36" s="120" t="s">
        <v>43</v>
      </c>
      <c r="C36" s="87" t="s">
        <v>21</v>
      </c>
      <c r="D36" s="88">
        <v>1</v>
      </c>
      <c r="E36" s="88">
        <v>2.6</v>
      </c>
      <c r="F36" s="86">
        <v>1</v>
      </c>
      <c r="G36" s="89">
        <f>D36*E36*F36</f>
        <v>2.6</v>
      </c>
      <c r="H36" s="90"/>
      <c r="I36" s="91"/>
      <c r="J36" s="91"/>
      <c r="K36" s="92" t="s">
        <v>57</v>
      </c>
      <c r="L36" s="93"/>
      <c r="M36" s="90"/>
      <c r="N36" s="94" t="s">
        <v>44</v>
      </c>
      <c r="O36" s="95">
        <v>45084</v>
      </c>
      <c r="P36" s="94">
        <v>501514677</v>
      </c>
      <c r="Q36" s="90"/>
      <c r="R36" s="90"/>
      <c r="S36" s="90"/>
      <c r="T36" s="96"/>
    </row>
    <row r="37" spans="1:20" ht="64.5" customHeight="1" x14ac:dyDescent="0.6">
      <c r="A37" s="17">
        <v>2</v>
      </c>
      <c r="B37" s="121" t="s">
        <v>50</v>
      </c>
      <c r="C37" s="53" t="s">
        <v>51</v>
      </c>
      <c r="D37" s="17">
        <v>1.5</v>
      </c>
      <c r="E37" s="17">
        <v>2.17</v>
      </c>
      <c r="F37" s="17">
        <v>1</v>
      </c>
      <c r="G37" s="18">
        <f t="shared" ref="G37" si="2">D37*E37*F37</f>
        <v>3.2549999999999999</v>
      </c>
      <c r="H37" s="19"/>
      <c r="I37" s="19"/>
      <c r="J37" s="19"/>
      <c r="K37" s="25" t="s">
        <v>52</v>
      </c>
      <c r="L37" s="19"/>
      <c r="M37" s="19"/>
      <c r="N37" s="19" t="s">
        <v>42</v>
      </c>
      <c r="O37" s="46">
        <v>45261</v>
      </c>
      <c r="P37" s="46">
        <v>781148300</v>
      </c>
      <c r="Q37" s="30"/>
      <c r="R37" s="30"/>
      <c r="S37" s="30"/>
      <c r="T37" s="30"/>
    </row>
    <row r="38" spans="1:20" ht="96.75" hidden="1" customHeight="1" x14ac:dyDescent="0.6">
      <c r="A38" s="56"/>
      <c r="B38" s="56"/>
      <c r="C38" s="98"/>
      <c r="D38" s="56"/>
      <c r="E38" s="98"/>
      <c r="F38" s="98"/>
      <c r="G38" s="18"/>
      <c r="H38" s="56"/>
      <c r="I38" s="56"/>
      <c r="J38" s="99"/>
      <c r="K38" s="98"/>
      <c r="L38" s="56"/>
      <c r="M38" s="56"/>
      <c r="N38" s="16"/>
      <c r="O38" s="43"/>
      <c r="P38" s="44"/>
      <c r="Q38" s="98"/>
      <c r="R38" s="98"/>
      <c r="S38" s="98"/>
      <c r="T38" s="30"/>
    </row>
    <row r="39" spans="1:20" ht="96.75" hidden="1" customHeight="1" x14ac:dyDescent="0.6">
      <c r="A39" s="56"/>
      <c r="B39" s="56"/>
      <c r="C39" s="98"/>
      <c r="D39" s="56"/>
      <c r="E39" s="98"/>
      <c r="F39" s="98"/>
      <c r="G39" s="18">
        <f t="shared" ref="G39:G42" si="3">D39*E39*F39</f>
        <v>0</v>
      </c>
      <c r="H39" s="56"/>
      <c r="I39" s="56"/>
      <c r="J39" s="99"/>
      <c r="K39" s="98"/>
      <c r="L39" s="56"/>
      <c r="M39" s="56"/>
      <c r="N39" s="16"/>
      <c r="O39" s="43"/>
      <c r="P39" s="44"/>
      <c r="Q39" s="98"/>
      <c r="R39" s="98"/>
      <c r="S39" s="98"/>
      <c r="T39" s="30"/>
    </row>
    <row r="40" spans="1:20" ht="96.75" hidden="1" customHeight="1" x14ac:dyDescent="0.6">
      <c r="A40" s="56"/>
      <c r="B40" s="56"/>
      <c r="C40" s="98"/>
      <c r="D40" s="56"/>
      <c r="E40" s="98"/>
      <c r="F40" s="98"/>
      <c r="G40" s="18">
        <f t="shared" si="3"/>
        <v>0</v>
      </c>
      <c r="H40" s="56"/>
      <c r="I40" s="56"/>
      <c r="J40" s="99"/>
      <c r="K40" s="98"/>
      <c r="L40" s="56"/>
      <c r="M40" s="56"/>
      <c r="N40" s="16"/>
      <c r="O40" s="43"/>
      <c r="P40" s="44"/>
      <c r="Q40" s="98"/>
      <c r="R40" s="98"/>
      <c r="S40" s="98"/>
      <c r="T40" s="30"/>
    </row>
    <row r="41" spans="1:20" ht="96.75" hidden="1" customHeight="1" x14ac:dyDescent="0.6">
      <c r="A41" s="56"/>
      <c r="B41" s="56"/>
      <c r="C41" s="98"/>
      <c r="D41" s="56"/>
      <c r="E41" s="98"/>
      <c r="F41" s="98"/>
      <c r="G41" s="18">
        <f t="shared" si="3"/>
        <v>0</v>
      </c>
      <c r="H41" s="56"/>
      <c r="I41" s="56"/>
      <c r="J41" s="99"/>
      <c r="K41" s="98"/>
      <c r="L41" s="56"/>
      <c r="M41" s="56"/>
      <c r="N41" s="16"/>
      <c r="O41" s="43"/>
      <c r="P41" s="44"/>
      <c r="Q41" s="98"/>
      <c r="R41" s="98"/>
      <c r="S41" s="98"/>
      <c r="T41" s="30"/>
    </row>
    <row r="42" spans="1:20" ht="96.75" hidden="1" customHeight="1" x14ac:dyDescent="0.6">
      <c r="A42" s="56"/>
      <c r="B42" s="56"/>
      <c r="C42" s="98"/>
      <c r="D42" s="56"/>
      <c r="E42" s="98"/>
      <c r="F42" s="98"/>
      <c r="G42" s="18">
        <f t="shared" si="3"/>
        <v>0</v>
      </c>
      <c r="H42" s="56"/>
      <c r="I42" s="56"/>
      <c r="J42" s="99"/>
      <c r="K42" s="98"/>
      <c r="L42" s="56"/>
      <c r="M42" s="56"/>
      <c r="N42" s="16"/>
      <c r="O42" s="43"/>
      <c r="P42" s="44"/>
      <c r="Q42" s="98"/>
      <c r="R42" s="98"/>
      <c r="S42" s="98"/>
      <c r="T42" s="30"/>
    </row>
    <row r="43" spans="1:20" ht="21" customHeight="1" thickBot="1" x14ac:dyDescent="0.65">
      <c r="A43" s="57"/>
      <c r="B43" s="123" t="s">
        <v>45</v>
      </c>
      <c r="C43" s="124"/>
      <c r="D43" s="124"/>
      <c r="E43" s="124"/>
      <c r="F43" s="127">
        <f>SUM(F27:F42)</f>
        <v>2</v>
      </c>
      <c r="G43" s="128">
        <f>SUM(G36:G42)</f>
        <v>5.8550000000000004</v>
      </c>
      <c r="H43" s="125"/>
      <c r="I43" s="126"/>
      <c r="J43" s="126"/>
      <c r="K43" s="20"/>
      <c r="L43" s="20"/>
      <c r="M43" s="20"/>
    </row>
    <row r="44" spans="1:20" s="57" customFormat="1" x14ac:dyDescent="0.6">
      <c r="B44" s="58"/>
      <c r="C44" s="59"/>
      <c r="D44" s="59"/>
      <c r="E44" s="59"/>
      <c r="F44" s="60"/>
      <c r="G44" s="61"/>
      <c r="H44" s="62"/>
      <c r="K44" s="122"/>
      <c r="L44" s="122"/>
      <c r="M44" s="122"/>
      <c r="O44" s="62"/>
      <c r="P44" s="62"/>
      <c r="Q44" s="63"/>
      <c r="R44" s="63"/>
      <c r="S44" s="63"/>
      <c r="T44" s="63"/>
    </row>
    <row r="45" spans="1:20" ht="21" customHeight="1" x14ac:dyDescent="0.6">
      <c r="A45" s="3"/>
      <c r="B45" s="64"/>
      <c r="C45" s="65"/>
      <c r="D45" s="65"/>
      <c r="E45" s="65"/>
      <c r="F45" s="66"/>
      <c r="G45" s="67"/>
      <c r="H45" s="4"/>
      <c r="J45" s="68"/>
      <c r="K45" s="69" t="s">
        <v>46</v>
      </c>
      <c r="L45" s="69"/>
      <c r="M45" s="70"/>
    </row>
    <row r="46" spans="1:20" ht="21" customHeight="1" x14ac:dyDescent="0.6">
      <c r="A46" s="3"/>
      <c r="B46" s="64"/>
      <c r="C46" s="65"/>
      <c r="D46" s="65"/>
      <c r="E46" s="65"/>
      <c r="F46" s="66"/>
      <c r="G46" s="67"/>
      <c r="H46" s="4"/>
      <c r="K46" s="69" t="s">
        <v>55</v>
      </c>
      <c r="L46" s="69"/>
      <c r="M46" s="70"/>
    </row>
    <row r="47" spans="1:20" ht="21" customHeight="1" x14ac:dyDescent="0.6">
      <c r="A47" s="3"/>
      <c r="B47" s="64"/>
      <c r="C47" s="65"/>
      <c r="D47" s="65"/>
      <c r="E47" s="65"/>
      <c r="F47" s="66"/>
      <c r="G47" s="67"/>
      <c r="H47" s="4"/>
      <c r="K47" s="69" t="s">
        <v>47</v>
      </c>
      <c r="L47" s="69"/>
      <c r="M47" s="70"/>
    </row>
    <row r="48" spans="1:20" x14ac:dyDescent="0.6">
      <c r="A48" s="3"/>
      <c r="B48" s="3"/>
      <c r="G48" s="100"/>
      <c r="H48" s="4"/>
      <c r="K48" s="3"/>
    </row>
    <row r="49" spans="1:11" x14ac:dyDescent="0.6">
      <c r="A49" s="3"/>
      <c r="B49" s="3"/>
      <c r="G49" s="100"/>
      <c r="H49" s="4"/>
      <c r="K49" s="3"/>
    </row>
  </sheetData>
  <mergeCells count="56">
    <mergeCell ref="A31:M33"/>
    <mergeCell ref="A34:A35"/>
    <mergeCell ref="B34:B35"/>
    <mergeCell ref="C34:C35"/>
    <mergeCell ref="D34:E34"/>
    <mergeCell ref="F34:F35"/>
    <mergeCell ref="G34:G35"/>
    <mergeCell ref="H34:H35"/>
    <mergeCell ref="I34:J34"/>
    <mergeCell ref="R34:R35"/>
    <mergeCell ref="S34:S35"/>
    <mergeCell ref="T34:T35"/>
    <mergeCell ref="K45:L45"/>
    <mergeCell ref="O34:O35"/>
    <mergeCell ref="P34:P35"/>
    <mergeCell ref="Q34:Q35"/>
    <mergeCell ref="K46:L46"/>
    <mergeCell ref="K47:L47"/>
    <mergeCell ref="L34:L35"/>
    <mergeCell ref="M34:M35"/>
    <mergeCell ref="N34:N35"/>
    <mergeCell ref="K34:K35"/>
    <mergeCell ref="P7:P8"/>
    <mergeCell ref="A9:A11"/>
    <mergeCell ref="B9:B11"/>
    <mergeCell ref="N9:N11"/>
    <mergeCell ref="A7:A8"/>
    <mergeCell ref="B7:B8"/>
    <mergeCell ref="N7:N8"/>
    <mergeCell ref="O7:O8"/>
    <mergeCell ref="O9:O11"/>
    <mergeCell ref="P9:P11"/>
    <mergeCell ref="R4:R5"/>
    <mergeCell ref="S4:S5"/>
    <mergeCell ref="T4:T5"/>
    <mergeCell ref="L4:L5"/>
    <mergeCell ref="M4:M5"/>
    <mergeCell ref="N4:N5"/>
    <mergeCell ref="O4:O5"/>
    <mergeCell ref="P4:P5"/>
    <mergeCell ref="Q4:Q5"/>
    <mergeCell ref="K24:L24"/>
    <mergeCell ref="K25:L25"/>
    <mergeCell ref="K26:L26"/>
    <mergeCell ref="A1:M3"/>
    <mergeCell ref="A4:A5"/>
    <mergeCell ref="B4:B5"/>
    <mergeCell ref="C4:C5"/>
    <mergeCell ref="D4:E4"/>
    <mergeCell ref="F4:F5"/>
    <mergeCell ref="G4:G5"/>
    <mergeCell ref="H4:H5"/>
    <mergeCell ref="I4:J4"/>
    <mergeCell ref="K4:K5"/>
    <mergeCell ref="B14:B15"/>
    <mergeCell ref="A14:A15"/>
  </mergeCells>
  <pageMargins left="0.7" right="0.7" top="0.75" bottom="0.75" header="0.3" footer="0.3"/>
  <pageSetup paperSize="9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Drela</dc:creator>
  <cp:lastModifiedBy>Linda Drela</cp:lastModifiedBy>
  <cp:lastPrinted>2025-02-01T10:01:21Z</cp:lastPrinted>
  <dcterms:created xsi:type="dcterms:W3CDTF">2025-01-14T07:19:26Z</dcterms:created>
  <dcterms:modified xsi:type="dcterms:W3CDTF">2025-02-01T10:03:23Z</dcterms:modified>
</cp:coreProperties>
</file>