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260ED7D9-7B60-4377-8721-75C9F4C94343}" xr6:coauthVersionLast="47" xr6:coauthVersionMax="47" xr10:uidLastSave="{00000000-0000-0000-0000-000000000000}"/>
  <bookViews>
    <workbookView xWindow="-28920" yWindow="-7350" windowWidth="29040" windowHeight="15840" xr2:uid="{00000000-000D-0000-FFFF-FFFF00000000}"/>
  </bookViews>
  <sheets>
    <sheet name="Arkusz1" sheetId="3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0" i="3" l="1"/>
  <c r="B169" i="3"/>
  <c r="H200" i="3"/>
  <c r="G196" i="3"/>
  <c r="H197" i="3"/>
  <c r="E195" i="3"/>
  <c r="G195" i="3" s="1"/>
  <c r="E196" i="3"/>
  <c r="E194" i="3"/>
  <c r="G194" i="3" s="1"/>
  <c r="B189" i="3"/>
  <c r="E189" i="3" s="1"/>
  <c r="B184" i="3"/>
  <c r="E184" i="3" s="1"/>
  <c r="E188" i="3"/>
  <c r="E187" i="3"/>
  <c r="E186" i="3"/>
  <c r="E185" i="3"/>
  <c r="G197" i="3" l="1"/>
  <c r="G200" i="3" s="1"/>
  <c r="E172" i="3" l="1"/>
  <c r="E173" i="3"/>
  <c r="E174" i="3"/>
  <c r="E175" i="3"/>
  <c r="E176" i="3"/>
  <c r="E177" i="3"/>
  <c r="E178" i="3"/>
  <c r="E179" i="3"/>
  <c r="E171" i="3"/>
  <c r="F12" i="3" l="1"/>
  <c r="F11" i="3"/>
  <c r="F10" i="3"/>
  <c r="F9" i="3"/>
  <c r="F13" i="3" l="1"/>
  <c r="E169" i="3" l="1"/>
  <c r="E170" i="3"/>
  <c r="F39" i="3"/>
  <c r="F38" i="3"/>
  <c r="F37" i="3"/>
  <c r="F36" i="3"/>
  <c r="F162" i="3"/>
  <c r="F163" i="3"/>
  <c r="F164" i="3"/>
  <c r="F161" i="3"/>
  <c r="F150" i="3"/>
  <c r="F151" i="3"/>
  <c r="F152" i="3"/>
  <c r="F149" i="3"/>
  <c r="F138" i="3"/>
  <c r="F139" i="3"/>
  <c r="F140" i="3"/>
  <c r="F137" i="3"/>
  <c r="F126" i="3"/>
  <c r="F127" i="3"/>
  <c r="F128" i="3"/>
  <c r="F125" i="3"/>
  <c r="F114" i="3"/>
  <c r="F115" i="3"/>
  <c r="F116" i="3"/>
  <c r="F102" i="3"/>
  <c r="F103" i="3"/>
  <c r="F104" i="3"/>
  <c r="F113" i="3"/>
  <c r="F101" i="3"/>
  <c r="F89" i="3"/>
  <c r="F78" i="3"/>
  <c r="F79" i="3"/>
  <c r="F80" i="3"/>
  <c r="F77" i="3"/>
  <c r="F66" i="3"/>
  <c r="F67" i="3"/>
  <c r="F68" i="3"/>
  <c r="F65" i="3"/>
  <c r="F52" i="3"/>
  <c r="F53" i="3"/>
  <c r="F54" i="3"/>
  <c r="F51" i="3"/>
  <c r="F22" i="3"/>
  <c r="F23" i="3"/>
  <c r="F24" i="3"/>
  <c r="F21" i="3"/>
  <c r="F25" i="3" l="1"/>
</calcChain>
</file>

<file path=xl/sharedStrings.xml><?xml version="1.0" encoding="utf-8"?>
<sst xmlns="http://schemas.openxmlformats.org/spreadsheetml/2006/main" count="381" uniqueCount="118">
  <si>
    <t>Nazwa opłaty</t>
  </si>
  <si>
    <t xml:space="preserve">Wykonawca może skorzystać z przygotowanego przez Zamawiającego kalkulatora stanowiącego Załącznik nr 4 do SWZ, przy czym  wyliczenia z kalkulatora nie  stanowią podstawy do jakichkolwiek roszczeń Wykonawcy w stosunku do Zamawiającego i sam kalkulator nie stanowi załącznika do oferty. </t>
  </si>
  <si>
    <t>TABELA 1</t>
  </si>
  <si>
    <t>Nabywca: Gmina Murowana Goślina</t>
  </si>
  <si>
    <t>Odbiorca: Gmina Murowana Goślina</t>
  </si>
  <si>
    <t>Składnik ceny</t>
  </si>
  <si>
    <t>jedn. miary</t>
  </si>
  <si>
    <t>cena jednostkowa zł netto</t>
  </si>
  <si>
    <t>kWh</t>
  </si>
  <si>
    <t>opłata sieciowa zmienna</t>
  </si>
  <si>
    <t>razem</t>
  </si>
  <si>
    <t>TABELA 2</t>
  </si>
  <si>
    <t>paliwo gazowe - objęte ochroną taryfową</t>
  </si>
  <si>
    <t>opłata sieciowa stała dla 8 PPG</t>
  </si>
  <si>
    <t>TABELA 3</t>
  </si>
  <si>
    <t>TABELA 4</t>
  </si>
  <si>
    <t>Odbiorca:  Szkoła Podstawowa nr 1 w Murowanej Goślinie</t>
  </si>
  <si>
    <t>TABELA 5</t>
  </si>
  <si>
    <t>opłata sieciowa stała dla PPG</t>
  </si>
  <si>
    <t>TABELA 6</t>
  </si>
  <si>
    <t>Nabywca: Biblioteka Publiczna w Murowanej Goślinie</t>
  </si>
  <si>
    <t xml:space="preserve">Odbiorca: Biblioteka Publiczna w Murowanej Goślinie </t>
  </si>
  <si>
    <t>paliwo gazowe - objete ochroną taryfową</t>
  </si>
  <si>
    <t>TABELA 7</t>
  </si>
  <si>
    <t>Nabywca: Przedszkole Słoneczko</t>
  </si>
  <si>
    <t>Odbiorca: Przedszkole Słoneczko</t>
  </si>
  <si>
    <t>TABELA 8</t>
  </si>
  <si>
    <t>Nabywca: Centrum Kultury i Sposrtu</t>
  </si>
  <si>
    <t>Odbiorca: Centrum Kultury i Sportu</t>
  </si>
  <si>
    <t>TABELA 9</t>
  </si>
  <si>
    <t>Nabywca: Centrum Kultury i Sportu</t>
  </si>
  <si>
    <t>Odbiorca: Gcentrum Kultury i Sportu</t>
  </si>
  <si>
    <t>ilość miesięcy</t>
  </si>
  <si>
    <t>wartość zamówienia podstawowego zł netto</t>
  </si>
  <si>
    <t>stawka podatku VAT</t>
  </si>
  <si>
    <t>wartość zamówienia podstawowego zł brutto</t>
  </si>
  <si>
    <t>ilość jednostek miary</t>
  </si>
  <si>
    <t>ilosć jednostek miary</t>
  </si>
  <si>
    <t>PPG</t>
  </si>
  <si>
    <t xml:space="preserve">opłata handlowa </t>
  </si>
  <si>
    <t xml:space="preserve">opłata sieciowa stała </t>
  </si>
  <si>
    <t>opłata sieciowa stała</t>
  </si>
  <si>
    <t>TARYFA W-1.1 OBJETA OCHRONĄ TARYFOWĄ</t>
  </si>
  <si>
    <t>opłata handlowa</t>
  </si>
  <si>
    <t>TARYFA W-4 OBJĘTA OCHRONĄ TARYFOWĄ</t>
  </si>
  <si>
    <t>opłata hadlow</t>
  </si>
  <si>
    <t>TARYFA W-5 OBJĘTE OCHRONĄ TARYFOWĄ</t>
  </si>
  <si>
    <t>TARYFA W-1.1. OBJETE OCHRONA TARYFOWĄ</t>
  </si>
  <si>
    <t>TARYFA W-3.6. OBJĘTE OCHRONĄ TARYFOWĄ</t>
  </si>
  <si>
    <t>TARYFA W-2.1 OBJETE OCHRONĄ TARYFOWĄ</t>
  </si>
  <si>
    <t xml:space="preserve">opłata hadlowa </t>
  </si>
  <si>
    <t xml:space="preserve">opłata abonamentowa </t>
  </si>
  <si>
    <t>paliwo gazowe objęte ochroną taryfową</t>
  </si>
  <si>
    <t>paliwo gazowe - poza taryfą</t>
  </si>
  <si>
    <t>TARYFA W-2.1  POZA OCHRONĄ TARYFOWĄ</t>
  </si>
  <si>
    <t>paliwo gazowe - poza ochroną taryfową</t>
  </si>
  <si>
    <t>TARYFA W-4 POZA OCHRONĄ TARYFOWĄ</t>
  </si>
  <si>
    <t>TARYFA W-3.6. POZA OCHRONĄ TARYFOWĄ</t>
  </si>
  <si>
    <t>TARYFA W-3.6. OCHRONA TARYFOWA</t>
  </si>
  <si>
    <t>paliwo gazowe - ochrona taryfowa</t>
  </si>
  <si>
    <t>TABELA 10</t>
  </si>
  <si>
    <t>TABELA 11</t>
  </si>
  <si>
    <t>TABELA 12</t>
  </si>
  <si>
    <t>paliwo gazowe poza ochroną taryfową</t>
  </si>
  <si>
    <t>8018590365500049733407</t>
  </si>
  <si>
    <t>8018590365500048102433</t>
  </si>
  <si>
    <t>8018590365500047773252</t>
  </si>
  <si>
    <t>8018590365500047750598</t>
  </si>
  <si>
    <t>8018590365500047720966</t>
  </si>
  <si>
    <t>nr PPG</t>
  </si>
  <si>
    <t>8018590365500048441228</t>
  </si>
  <si>
    <t>8018590365500047669951</t>
  </si>
  <si>
    <t>8018590365500047666820</t>
  </si>
  <si>
    <t>8018590365500047973027</t>
  </si>
  <si>
    <t>8018590365500070321444</t>
  </si>
  <si>
    <t>TARYFA W-1.1  POZA OCHRONĄ TARYFOWĄ</t>
  </si>
  <si>
    <t>8018590365500048081240</t>
  </si>
  <si>
    <t>8018590365500049733599</t>
  </si>
  <si>
    <t>8018590365500047972617</t>
  </si>
  <si>
    <t>8018590365500047879190</t>
  </si>
  <si>
    <t>8018590365500048101443</t>
  </si>
  <si>
    <t>8018590365500019155055</t>
  </si>
  <si>
    <t>8018590365500048102617</t>
  </si>
  <si>
    <t>8018590365500050064798</t>
  </si>
  <si>
    <t>8018590365500047620389</t>
  </si>
  <si>
    <t>8018590365500047875468</t>
  </si>
  <si>
    <t>8018590365500019148941</t>
  </si>
  <si>
    <t>TABELA 13</t>
  </si>
  <si>
    <t>ilość jednostek miary na miesiąc</t>
  </si>
  <si>
    <t>opłaty abonamentowe - taryfa W-1.1 - ochrona</t>
  </si>
  <si>
    <t>opłaty abonamentowe - taryfa W-1.1 - poza ochroną</t>
  </si>
  <si>
    <t>opłaty abonamentowe - taryfa W-2.1 - ochrona</t>
  </si>
  <si>
    <t>opłaty abonamentowe - taryfa W-2.1 - poza ochroną</t>
  </si>
  <si>
    <t>opłaty abonamentowe - taryfa W-3.6 - ochrona</t>
  </si>
  <si>
    <t>opłaty abonamentowe - taryfa W-4 - ochrona</t>
  </si>
  <si>
    <t>opłaty abonamentowe - taryfa W-4 - poza ochroną</t>
  </si>
  <si>
    <t>opłaty abonamentowe - taryfa W-3.6 - poza ochroną</t>
  </si>
  <si>
    <t>opłaty abonamentowe taryfa W-5 - ochrona</t>
  </si>
  <si>
    <t>cena jednostkowa</t>
  </si>
  <si>
    <t>wartość netto</t>
  </si>
  <si>
    <t>wartość brutto</t>
  </si>
  <si>
    <t>jedn. Miary</t>
  </si>
  <si>
    <t xml:space="preserve">opłata stała sieciowa - taryfa W-1.1 </t>
  </si>
  <si>
    <t>opłata stała sieciowa - taryfa W-5</t>
  </si>
  <si>
    <t>Podsumowanie wartości zamówienia podstawowego na zakup paliwa gazowego</t>
  </si>
  <si>
    <t>Podsumowanie wartości zamówienia podstawowego na usługi dytrybucji</t>
  </si>
  <si>
    <t xml:space="preserve">opłata zmienna sieciowa </t>
  </si>
  <si>
    <t>zakup paliwa gazowego - ochrona taryfowa  (10 % zamówienia podstawowego)</t>
  </si>
  <si>
    <t>zakup paliwa gazowego poza oochroną taryfową (10 % zamówienia podstawowego)</t>
  </si>
  <si>
    <t xml:space="preserve">opłata stała sieciowa - taryfa W-2.1 </t>
  </si>
  <si>
    <t xml:space="preserve">opłata stała sieciowa - taryfa W-3.6 </t>
  </si>
  <si>
    <t xml:space="preserve">opłata stała sieciowa - taryfa W-4 </t>
  </si>
  <si>
    <t>Wyliczenie prawa opcji na usługi dystybucji</t>
  </si>
  <si>
    <t>opłata zmienna sieciowa (10 % zamówienia podstawowego)</t>
  </si>
  <si>
    <t xml:space="preserve">Podsumowanie wartości zamówienia podstawowego wraz z prawem opcji </t>
  </si>
  <si>
    <t>cena jednostkowa netto</t>
  </si>
  <si>
    <t>Wartość  netto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</si>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</sst>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1"/>
      <color theme="1"/>
      <name val="Calibri"/>
      <family val="2"/>
      <scheme val="minor"/>
    </font>
    <font>
      <b/>
      <sz val="9"/>
      <color theme="1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sz val="9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/>
    <xf numFmtId="0" fontId="5" fillId="0" borderId="1" xfId="0" applyFont="1" applyBorder="1"/>
    <xf numFmtId="3" fontId="5" fillId="0" borderId="0" xfId="0" applyNumberFormat="1" applyFont="1"/>
    <xf numFmtId="0" fontId="5" fillId="0" borderId="0" xfId="0" applyFont="1" applyAlignment="1">
      <alignment wrapText="1"/>
    </xf>
    <xf numFmtId="1" fontId="5" fillId="0" borderId="1" xfId="0" applyNumberFormat="1" applyFont="1" applyBorder="1"/>
    <xf numFmtId="1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/>
    <xf numFmtId="0" fontId="5" fillId="4" borderId="1" xfId="0" applyFont="1" applyFill="1" applyBorder="1"/>
    <xf numFmtId="3" fontId="5" fillId="3" borderId="1" xfId="0" applyNumberFormat="1" applyFont="1" applyFill="1" applyBorder="1"/>
    <xf numFmtId="0" fontId="5" fillId="3" borderId="1" xfId="0" applyFont="1" applyFill="1" applyBorder="1"/>
    <xf numFmtId="0" fontId="6" fillId="3" borderId="3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1" fontId="5" fillId="0" borderId="0" xfId="0" applyNumberFormat="1" applyFont="1"/>
    <xf numFmtId="0" fontId="5" fillId="0" borderId="8" xfId="0" applyFont="1" applyBorder="1"/>
    <xf numFmtId="0" fontId="5" fillId="0" borderId="14" xfId="0" applyFont="1" applyBorder="1"/>
    <xf numFmtId="0" fontId="5" fillId="0" borderId="15" xfId="0" applyFont="1" applyBorder="1"/>
    <xf numFmtId="0" fontId="6" fillId="0" borderId="0" xfId="0" applyFont="1" applyAlignment="1">
      <alignment horizontal="right"/>
    </xf>
    <xf numFmtId="0" fontId="6" fillId="0" borderId="16" xfId="0" applyFont="1" applyBorder="1" applyAlignment="1">
      <alignment horizontal="right"/>
    </xf>
    <xf numFmtId="0" fontId="5" fillId="0" borderId="17" xfId="0" applyFont="1" applyBorder="1"/>
    <xf numFmtId="0" fontId="5" fillId="0" borderId="18" xfId="0" applyFont="1" applyBorder="1"/>
    <xf numFmtId="0" fontId="5" fillId="0" borderId="0" xfId="0" applyFont="1" applyAlignment="1">
      <alignment horizontal="center"/>
    </xf>
    <xf numFmtId="0" fontId="5" fillId="4" borderId="9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4" borderId="1" xfId="0" quotePrefix="1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>
      <alignment horizontal="center" vertical="center" wrapText="1"/>
    </xf>
    <xf numFmtId="0" fontId="7" fillId="3" borderId="1" xfId="0" quotePrefix="1" applyFont="1" applyFill="1" applyBorder="1" applyAlignment="1" applyProtection="1">
      <alignment horizontal="left" vertical="center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 applyProtection="1">
      <alignment horizontal="left" vertical="center"/>
      <protection locked="0"/>
    </xf>
    <xf numFmtId="1" fontId="7" fillId="3" borderId="1" xfId="0" quotePrefix="1" applyNumberFormat="1" applyFont="1" applyFill="1" applyBorder="1" applyAlignment="1" applyProtection="1">
      <alignment horizontal="left" vertical="center"/>
      <protection locked="0"/>
    </xf>
    <xf numFmtId="0" fontId="6" fillId="0" borderId="18" xfId="0" applyFont="1" applyBorder="1" applyAlignment="1">
      <alignment horizontal="right"/>
    </xf>
    <xf numFmtId="4" fontId="2" fillId="0" borderId="7" xfId="0" applyNumberFormat="1" applyFont="1" applyBorder="1" applyAlignment="1">
      <alignment vertical="center" wrapText="1"/>
    </xf>
    <xf numFmtId="0" fontId="5" fillId="3" borderId="7" xfId="0" applyFont="1" applyFill="1" applyBorder="1" applyAlignment="1">
      <alignment wrapText="1"/>
    </xf>
    <xf numFmtId="0" fontId="5" fillId="3" borderId="8" xfId="0" applyFont="1" applyFill="1" applyBorder="1"/>
    <xf numFmtId="0" fontId="5" fillId="4" borderId="7" xfId="0" applyFont="1" applyFill="1" applyBorder="1" applyAlignment="1">
      <alignment wrapText="1"/>
    </xf>
    <xf numFmtId="0" fontId="5" fillId="4" borderId="8" xfId="0" applyFont="1" applyFill="1" applyBorder="1"/>
    <xf numFmtId="4" fontId="2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0" fontId="2" fillId="5" borderId="7" xfId="0" applyFont="1" applyFill="1" applyBorder="1" applyAlignment="1">
      <alignment wrapText="1"/>
    </xf>
    <xf numFmtId="3" fontId="2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2" fillId="5" borderId="8" xfId="0" applyFont="1" applyFill="1" applyBorder="1"/>
    <xf numFmtId="0" fontId="2" fillId="0" borderId="7" xfId="0" applyFont="1" applyBorder="1" applyAlignment="1">
      <alignment wrapText="1"/>
    </xf>
    <xf numFmtId="3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8" xfId="0" applyFont="1" applyBorder="1"/>
    <xf numFmtId="0" fontId="2" fillId="0" borderId="14" xfId="0" applyFont="1" applyBorder="1"/>
    <xf numFmtId="0" fontId="2" fillId="0" borderId="15" xfId="0" applyFont="1" applyBorder="1"/>
    <xf numFmtId="4" fontId="2" fillId="0" borderId="7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" xfId="0" applyFont="1" applyBorder="1"/>
    <xf numFmtId="4" fontId="1" fillId="0" borderId="0" xfId="0" applyNumberFormat="1" applyFont="1" applyAlignment="1">
      <alignment vertical="center" wrapText="1"/>
    </xf>
    <xf numFmtId="4" fontId="4" fillId="0" borderId="15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4" fontId="1" fillId="2" borderId="19" xfId="0" applyNumberFormat="1" applyFont="1" applyFill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center" vertical="center" wrapText="1"/>
    </xf>
    <xf numFmtId="4" fontId="1" fillId="2" borderId="21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right" wrapText="1"/>
    </xf>
    <xf numFmtId="0" fontId="2" fillId="0" borderId="12" xfId="0" applyFont="1" applyBorder="1" applyAlignment="1">
      <alignment horizontal="right" wrapText="1"/>
    </xf>
    <xf numFmtId="0" fontId="2" fillId="0" borderId="13" xfId="0" applyFont="1" applyBorder="1" applyAlignment="1">
      <alignment horizontal="right" wrapText="1"/>
    </xf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0" fontId="7" fillId="4" borderId="2" xfId="0" quotePrefix="1" applyFont="1" applyFill="1" applyBorder="1" applyAlignment="1" applyProtection="1">
      <alignment horizontal="left" vertical="center"/>
      <protection locked="0"/>
    </xf>
    <xf numFmtId="0" fontId="7" fillId="4" borderId="3" xfId="0" quotePrefix="1" applyFont="1" applyFill="1" applyBorder="1" applyAlignment="1" applyProtection="1">
      <alignment horizontal="left" vertical="center"/>
      <protection locked="0"/>
    </xf>
    <xf numFmtId="0" fontId="7" fillId="4" borderId="10" xfId="0" quotePrefix="1" applyFont="1" applyFill="1" applyBorder="1" applyAlignment="1" applyProtection="1">
      <alignment horizontal="left" vertical="center"/>
      <protection locked="0"/>
    </xf>
    <xf numFmtId="0" fontId="6" fillId="4" borderId="9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6" xfId="0" applyFont="1" applyBorder="1" applyAlignment="1">
      <alignment horizontal="center"/>
    </xf>
    <xf numFmtId="0" fontId="5" fillId="4" borderId="3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10" xfId="0" applyFont="1" applyFill="1" applyBorder="1" applyAlignment="1">
      <alignment horizontal="left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7" fillId="3" borderId="2" xfId="0" quotePrefix="1" applyFont="1" applyFill="1" applyBorder="1" applyAlignment="1" applyProtection="1">
      <alignment horizontal="left" vertical="center"/>
      <protection locked="0"/>
    </xf>
    <xf numFmtId="0" fontId="7" fillId="3" borderId="3" xfId="0" quotePrefix="1" applyFont="1" applyFill="1" applyBorder="1" applyAlignment="1" applyProtection="1">
      <alignment horizontal="left" vertical="center"/>
      <protection locked="0"/>
    </xf>
    <xf numFmtId="0" fontId="7" fillId="3" borderId="10" xfId="0" quotePrefix="1" applyFont="1" applyFill="1" applyBorder="1" applyAlignment="1" applyProtection="1">
      <alignment horizontal="left" vertical="center"/>
      <protection locked="0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4" fontId="2" fillId="0" borderId="13" xfId="0" applyNumberFormat="1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8CD63-39DB-4A32-84B1-DDC879D848C5}">
  <sheetPr>
    <pageSetUpPr fitToPage="1"/>
  </sheetPr>
  <dimension ref="A2:L202"/>
  <sheetViews>
    <sheetView tabSelected="1" topLeftCell="A169" zoomScale="110" zoomScaleNormal="110" workbookViewId="0">
      <selection activeCell="B196" sqref="B196"/>
    </sheetView>
  </sheetViews>
  <sheetFormatPr defaultRowHeight="12" x14ac:dyDescent="0.25"/>
  <cols>
    <col min="1" max="1" width="40.21875" style="11" customWidth="1"/>
    <col min="2" max="2" width="9" style="10" customWidth="1"/>
    <col min="3" max="3" width="7.21875" style="35" customWidth="1"/>
    <col min="4" max="4" width="7.21875" style="5" customWidth="1"/>
    <col min="5" max="6" width="14" style="5" customWidth="1"/>
    <col min="7" max="8" width="17.44140625" style="5" customWidth="1"/>
    <col min="9" max="9" width="12.44140625" style="5" customWidth="1"/>
    <col min="10" max="16384" width="8.88671875" style="5"/>
  </cols>
  <sheetData>
    <row r="2" spans="1:9" ht="12.6" thickBot="1" x14ac:dyDescent="0.3"/>
    <row r="3" spans="1:9" s="4" customFormat="1" ht="18" customHeight="1" x14ac:dyDescent="0.3">
      <c r="A3" s="119" t="s">
        <v>2</v>
      </c>
      <c r="B3" s="120"/>
      <c r="C3" s="120"/>
      <c r="D3" s="120"/>
      <c r="E3" s="120"/>
      <c r="F3" s="120"/>
      <c r="G3" s="120"/>
      <c r="H3" s="121"/>
    </row>
    <row r="4" spans="1:9" ht="18" customHeight="1" x14ac:dyDescent="0.25">
      <c r="A4" s="116" t="s">
        <v>3</v>
      </c>
      <c r="B4" s="117"/>
      <c r="C4" s="117"/>
      <c r="D4" s="117"/>
      <c r="E4" s="117"/>
      <c r="F4" s="117"/>
      <c r="G4" s="117"/>
      <c r="H4" s="118"/>
    </row>
    <row r="5" spans="1:9" ht="18" customHeight="1" x14ac:dyDescent="0.25">
      <c r="A5" s="113" t="s">
        <v>4</v>
      </c>
      <c r="B5" s="114"/>
      <c r="C5" s="114"/>
      <c r="D5" s="114"/>
      <c r="E5" s="114"/>
      <c r="F5" s="114"/>
      <c r="G5" s="114"/>
      <c r="H5" s="115"/>
    </row>
    <row r="6" spans="1:9" x14ac:dyDescent="0.25">
      <c r="A6" s="110" t="s">
        <v>75</v>
      </c>
      <c r="B6" s="111"/>
      <c r="C6" s="111"/>
      <c r="D6" s="111"/>
      <c r="E6" s="111"/>
      <c r="F6" s="111"/>
      <c r="G6" s="111"/>
      <c r="H6" s="112"/>
    </row>
    <row r="7" spans="1:9" x14ac:dyDescent="0.25">
      <c r="A7" s="36" t="s">
        <v>69</v>
      </c>
      <c r="B7" s="107" t="s">
        <v>64</v>
      </c>
      <c r="C7" s="108"/>
      <c r="D7" s="108"/>
      <c r="E7" s="108"/>
      <c r="F7" s="108"/>
      <c r="G7" s="108"/>
      <c r="H7" s="109"/>
    </row>
    <row r="8" spans="1:9" s="4" customFormat="1" ht="52.2" customHeight="1" x14ac:dyDescent="0.3">
      <c r="A8" s="24" t="s">
        <v>5</v>
      </c>
      <c r="B8" s="7" t="s">
        <v>88</v>
      </c>
      <c r="C8" s="6" t="s">
        <v>6</v>
      </c>
      <c r="D8" s="6" t="s">
        <v>32</v>
      </c>
      <c r="E8" s="6" t="s">
        <v>7</v>
      </c>
      <c r="F8" s="6" t="s">
        <v>33</v>
      </c>
      <c r="G8" s="6" t="s">
        <v>34</v>
      </c>
      <c r="H8" s="25" t="s">
        <v>35</v>
      </c>
    </row>
    <row r="9" spans="1:9" x14ac:dyDescent="0.25">
      <c r="A9" s="26" t="s">
        <v>53</v>
      </c>
      <c r="B9" s="27">
        <v>0</v>
      </c>
      <c r="C9" s="42" t="s">
        <v>8</v>
      </c>
      <c r="D9" s="9">
        <v>36</v>
      </c>
      <c r="E9" s="9"/>
      <c r="F9" s="9">
        <f>B9*D9*E9</f>
        <v>0</v>
      </c>
      <c r="G9" s="9"/>
      <c r="H9" s="78"/>
      <c r="I9" s="10"/>
    </row>
    <row r="10" spans="1:9" x14ac:dyDescent="0.25">
      <c r="A10" s="26" t="s">
        <v>39</v>
      </c>
      <c r="B10" s="12">
        <v>1</v>
      </c>
      <c r="C10" s="42" t="s">
        <v>38</v>
      </c>
      <c r="D10" s="9">
        <v>36</v>
      </c>
      <c r="E10" s="9"/>
      <c r="F10" s="9">
        <f t="shared" ref="F10:F12" si="0">B10*D10*E10</f>
        <v>0</v>
      </c>
      <c r="G10" s="9"/>
      <c r="H10" s="28"/>
    </row>
    <row r="11" spans="1:9" x14ac:dyDescent="0.25">
      <c r="A11" s="26" t="s">
        <v>9</v>
      </c>
      <c r="B11" s="12">
        <v>0</v>
      </c>
      <c r="C11" s="42" t="s">
        <v>8</v>
      </c>
      <c r="D11" s="9">
        <v>36</v>
      </c>
      <c r="E11" s="9"/>
      <c r="F11" s="9">
        <f t="shared" si="0"/>
        <v>0</v>
      </c>
      <c r="G11" s="9"/>
      <c r="H11" s="28"/>
    </row>
    <row r="12" spans="1:9" x14ac:dyDescent="0.25">
      <c r="A12" s="26" t="s">
        <v>40</v>
      </c>
      <c r="B12" s="12">
        <v>1</v>
      </c>
      <c r="C12" s="42" t="s">
        <v>38</v>
      </c>
      <c r="D12" s="9">
        <v>36</v>
      </c>
      <c r="E12" s="9"/>
      <c r="F12" s="9">
        <f t="shared" si="0"/>
        <v>0</v>
      </c>
      <c r="G12" s="9"/>
      <c r="H12" s="28"/>
    </row>
    <row r="13" spans="1:9" ht="12.6" thickBot="1" x14ac:dyDescent="0.3">
      <c r="A13" s="104" t="s">
        <v>10</v>
      </c>
      <c r="B13" s="105"/>
      <c r="C13" s="105"/>
      <c r="D13" s="105"/>
      <c r="E13" s="106"/>
      <c r="F13" s="29">
        <f>SUM(F9:F12)</f>
        <v>0</v>
      </c>
      <c r="G13" s="29"/>
      <c r="H13" s="30"/>
    </row>
    <row r="14" spans="1:9" ht="12.6" thickBot="1" x14ac:dyDescent="0.3"/>
    <row r="15" spans="1:9" s="4" customFormat="1" ht="18" customHeight="1" x14ac:dyDescent="0.3">
      <c r="A15" s="119" t="s">
        <v>11</v>
      </c>
      <c r="B15" s="120"/>
      <c r="C15" s="120"/>
      <c r="D15" s="120"/>
      <c r="E15" s="120"/>
      <c r="F15" s="120"/>
      <c r="G15" s="120"/>
      <c r="H15" s="121"/>
    </row>
    <row r="16" spans="1:9" ht="18" customHeight="1" x14ac:dyDescent="0.25">
      <c r="A16" s="116" t="s">
        <v>3</v>
      </c>
      <c r="B16" s="117"/>
      <c r="C16" s="117"/>
      <c r="D16" s="117"/>
      <c r="E16" s="117"/>
      <c r="F16" s="117"/>
      <c r="G16" s="117"/>
      <c r="H16" s="118"/>
    </row>
    <row r="17" spans="1:12" ht="18" customHeight="1" x14ac:dyDescent="0.25">
      <c r="A17" s="113" t="s">
        <v>4</v>
      </c>
      <c r="B17" s="114"/>
      <c r="C17" s="114"/>
      <c r="D17" s="114"/>
      <c r="E17" s="114"/>
      <c r="F17" s="114"/>
      <c r="G17" s="114"/>
      <c r="H17" s="115"/>
    </row>
    <row r="18" spans="1:12" x14ac:dyDescent="0.25">
      <c r="A18" s="110" t="s">
        <v>54</v>
      </c>
      <c r="B18" s="111"/>
      <c r="C18" s="111"/>
      <c r="D18" s="111"/>
      <c r="E18" s="111"/>
      <c r="F18" s="111"/>
      <c r="G18" s="111"/>
      <c r="H18" s="112"/>
    </row>
    <row r="19" spans="1:12" x14ac:dyDescent="0.25">
      <c r="A19" s="36" t="s">
        <v>69</v>
      </c>
      <c r="B19" s="107" t="s">
        <v>74</v>
      </c>
      <c r="C19" s="108"/>
      <c r="D19" s="108"/>
      <c r="E19" s="108"/>
      <c r="F19" s="108"/>
      <c r="G19" s="108"/>
      <c r="H19" s="109"/>
    </row>
    <row r="20" spans="1:12" s="4" customFormat="1" ht="52.2" customHeight="1" x14ac:dyDescent="0.3">
      <c r="A20" s="24" t="s">
        <v>5</v>
      </c>
      <c r="B20" s="7" t="s">
        <v>36</v>
      </c>
      <c r="C20" s="6" t="s">
        <v>6</v>
      </c>
      <c r="D20" s="6" t="s">
        <v>32</v>
      </c>
      <c r="E20" s="6" t="s">
        <v>7</v>
      </c>
      <c r="F20" s="6" t="s">
        <v>33</v>
      </c>
      <c r="G20" s="6" t="s">
        <v>34</v>
      </c>
      <c r="H20" s="25" t="s">
        <v>35</v>
      </c>
    </row>
    <row r="21" spans="1:12" x14ac:dyDescent="0.25">
      <c r="A21" s="26" t="s">
        <v>53</v>
      </c>
      <c r="B21" s="27">
        <v>1630</v>
      </c>
      <c r="C21" s="42" t="s">
        <v>8</v>
      </c>
      <c r="D21" s="9">
        <v>36</v>
      </c>
      <c r="E21" s="9"/>
      <c r="F21" s="9">
        <f>B21*D21*E21</f>
        <v>0</v>
      </c>
      <c r="G21" s="9"/>
      <c r="H21" s="78"/>
      <c r="I21" s="10"/>
    </row>
    <row r="22" spans="1:12" x14ac:dyDescent="0.25">
      <c r="A22" s="26" t="s">
        <v>39</v>
      </c>
      <c r="B22" s="12">
        <v>1</v>
      </c>
      <c r="C22" s="42" t="s">
        <v>38</v>
      </c>
      <c r="D22" s="9">
        <v>36</v>
      </c>
      <c r="E22" s="9"/>
      <c r="F22" s="9">
        <f t="shared" ref="F22:F24" si="1">B22*D22*E22</f>
        <v>0</v>
      </c>
      <c r="G22" s="9"/>
      <c r="H22" s="28"/>
      <c r="L22" s="27"/>
    </row>
    <row r="23" spans="1:12" x14ac:dyDescent="0.25">
      <c r="A23" s="26" t="s">
        <v>9</v>
      </c>
      <c r="B23" s="12">
        <v>1630</v>
      </c>
      <c r="C23" s="42" t="s">
        <v>8</v>
      </c>
      <c r="D23" s="9">
        <v>36</v>
      </c>
      <c r="E23" s="9"/>
      <c r="F23" s="9">
        <f t="shared" si="1"/>
        <v>0</v>
      </c>
      <c r="G23" s="9"/>
      <c r="H23" s="28"/>
      <c r="L23" s="27"/>
    </row>
    <row r="24" spans="1:12" x14ac:dyDescent="0.25">
      <c r="A24" s="26" t="s">
        <v>40</v>
      </c>
      <c r="B24" s="12">
        <v>1</v>
      </c>
      <c r="C24" s="42" t="s">
        <v>38</v>
      </c>
      <c r="D24" s="9">
        <v>36</v>
      </c>
      <c r="E24" s="9"/>
      <c r="F24" s="9">
        <f t="shared" si="1"/>
        <v>0</v>
      </c>
      <c r="G24" s="9"/>
      <c r="H24" s="28"/>
      <c r="L24" s="27"/>
    </row>
    <row r="25" spans="1:12" ht="12.6" thickBot="1" x14ac:dyDescent="0.3">
      <c r="A25" s="104" t="s">
        <v>10</v>
      </c>
      <c r="B25" s="105"/>
      <c r="C25" s="105"/>
      <c r="D25" s="105"/>
      <c r="E25" s="106"/>
      <c r="F25" s="29">
        <f>SUM(F21:F24)</f>
        <v>0</v>
      </c>
      <c r="G25" s="29"/>
      <c r="H25" s="30"/>
    </row>
    <row r="26" spans="1:12" ht="12.6" thickBot="1" x14ac:dyDescent="0.3">
      <c r="A26" s="31"/>
      <c r="B26" s="31"/>
      <c r="C26" s="43"/>
      <c r="D26" s="31"/>
      <c r="E26" s="32"/>
      <c r="F26" s="33"/>
      <c r="G26" s="33"/>
      <c r="H26" s="34"/>
      <c r="L26" s="10"/>
    </row>
    <row r="27" spans="1:12" ht="18" customHeight="1" x14ac:dyDescent="0.25">
      <c r="A27" s="119" t="s">
        <v>14</v>
      </c>
      <c r="B27" s="120"/>
      <c r="C27" s="120"/>
      <c r="D27" s="120"/>
      <c r="E27" s="120"/>
      <c r="F27" s="120"/>
      <c r="G27" s="120"/>
      <c r="H27" s="121"/>
    </row>
    <row r="28" spans="1:12" ht="18" customHeight="1" x14ac:dyDescent="0.25">
      <c r="A28" s="116" t="s">
        <v>3</v>
      </c>
      <c r="B28" s="117"/>
      <c r="C28" s="117"/>
      <c r="D28" s="117"/>
      <c r="E28" s="117"/>
      <c r="F28" s="117"/>
      <c r="G28" s="117"/>
      <c r="H28" s="118"/>
    </row>
    <row r="29" spans="1:12" ht="18" customHeight="1" x14ac:dyDescent="0.25">
      <c r="A29" s="113" t="s">
        <v>4</v>
      </c>
      <c r="B29" s="114"/>
      <c r="C29" s="114"/>
      <c r="D29" s="114"/>
      <c r="E29" s="114"/>
      <c r="F29" s="114"/>
      <c r="G29" s="114"/>
      <c r="H29" s="115"/>
    </row>
    <row r="30" spans="1:12" x14ac:dyDescent="0.25">
      <c r="A30" s="110" t="s">
        <v>57</v>
      </c>
      <c r="B30" s="111"/>
      <c r="C30" s="111"/>
      <c r="D30" s="111"/>
      <c r="E30" s="111"/>
      <c r="F30" s="111"/>
      <c r="G30" s="111"/>
      <c r="H30" s="112"/>
    </row>
    <row r="31" spans="1:12" x14ac:dyDescent="0.25">
      <c r="A31" s="36" t="s">
        <v>69</v>
      </c>
      <c r="B31" s="125" t="s">
        <v>65</v>
      </c>
      <c r="C31" s="125"/>
      <c r="D31" s="125"/>
      <c r="E31" s="125"/>
      <c r="F31" s="125"/>
      <c r="G31" s="125"/>
      <c r="H31" s="126"/>
    </row>
    <row r="32" spans="1:12" x14ac:dyDescent="0.25">
      <c r="A32" s="41"/>
      <c r="B32" s="125" t="s">
        <v>66</v>
      </c>
      <c r="C32" s="125"/>
      <c r="D32" s="125"/>
      <c r="E32" s="125"/>
      <c r="F32" s="125"/>
      <c r="G32" s="125"/>
      <c r="H32" s="126"/>
    </row>
    <row r="33" spans="1:8" x14ac:dyDescent="0.25">
      <c r="A33" s="41"/>
      <c r="B33" s="125" t="s">
        <v>67</v>
      </c>
      <c r="C33" s="125"/>
      <c r="D33" s="125"/>
      <c r="E33" s="125"/>
      <c r="F33" s="125"/>
      <c r="G33" s="125"/>
      <c r="H33" s="126"/>
    </row>
    <row r="34" spans="1:8" x14ac:dyDescent="0.25">
      <c r="A34" s="41"/>
      <c r="B34" s="125" t="s">
        <v>68</v>
      </c>
      <c r="C34" s="125"/>
      <c r="D34" s="125"/>
      <c r="E34" s="125"/>
      <c r="F34" s="125"/>
      <c r="G34" s="125"/>
      <c r="H34" s="126"/>
    </row>
    <row r="35" spans="1:8" s="4" customFormat="1" ht="52.2" customHeight="1" x14ac:dyDescent="0.3">
      <c r="A35" s="24" t="s">
        <v>5</v>
      </c>
      <c r="B35" s="7" t="s">
        <v>36</v>
      </c>
      <c r="C35" s="6" t="s">
        <v>6</v>
      </c>
      <c r="D35" s="6" t="s">
        <v>32</v>
      </c>
      <c r="E35" s="6" t="s">
        <v>7</v>
      </c>
      <c r="F35" s="6" t="s">
        <v>33</v>
      </c>
      <c r="G35" s="6" t="s">
        <v>34</v>
      </c>
      <c r="H35" s="25" t="s">
        <v>35</v>
      </c>
    </row>
    <row r="36" spans="1:8" x14ac:dyDescent="0.25">
      <c r="A36" s="26" t="s">
        <v>55</v>
      </c>
      <c r="B36" s="9">
        <v>15891</v>
      </c>
      <c r="C36" s="42" t="s">
        <v>8</v>
      </c>
      <c r="D36" s="9">
        <v>36</v>
      </c>
      <c r="E36" s="9"/>
      <c r="F36" s="9">
        <f>B36*D36*E36</f>
        <v>0</v>
      </c>
      <c r="G36" s="9"/>
      <c r="H36" s="28"/>
    </row>
    <row r="37" spans="1:8" x14ac:dyDescent="0.25">
      <c r="A37" s="26" t="s">
        <v>39</v>
      </c>
      <c r="B37" s="8">
        <v>4</v>
      </c>
      <c r="C37" s="42" t="s">
        <v>38</v>
      </c>
      <c r="D37" s="9">
        <v>36</v>
      </c>
      <c r="E37" s="9"/>
      <c r="F37" s="9">
        <f t="shared" ref="F37:F39" si="2">B37*D37*E37</f>
        <v>0</v>
      </c>
      <c r="G37" s="9"/>
      <c r="H37" s="28"/>
    </row>
    <row r="38" spans="1:8" x14ac:dyDescent="0.25">
      <c r="A38" s="26" t="s">
        <v>9</v>
      </c>
      <c r="B38" s="5">
        <v>15891</v>
      </c>
      <c r="C38" s="42" t="s">
        <v>8</v>
      </c>
      <c r="D38" s="9">
        <v>36</v>
      </c>
      <c r="E38" s="9"/>
      <c r="F38" s="9">
        <f t="shared" si="2"/>
        <v>0</v>
      </c>
      <c r="G38" s="9"/>
      <c r="H38" s="28"/>
    </row>
    <row r="39" spans="1:8" x14ac:dyDescent="0.25">
      <c r="A39" s="26" t="s">
        <v>13</v>
      </c>
      <c r="B39" s="8">
        <v>4</v>
      </c>
      <c r="C39" s="42" t="s">
        <v>38</v>
      </c>
      <c r="D39" s="9">
        <v>36</v>
      </c>
      <c r="E39" s="9"/>
      <c r="F39" s="9">
        <f t="shared" si="2"/>
        <v>0</v>
      </c>
      <c r="G39" s="9"/>
      <c r="H39" s="28"/>
    </row>
    <row r="40" spans="1:8" ht="12.6" thickBot="1" x14ac:dyDescent="0.3">
      <c r="A40" s="104" t="s">
        <v>10</v>
      </c>
      <c r="B40" s="105"/>
      <c r="C40" s="105"/>
      <c r="D40" s="105"/>
      <c r="E40" s="106"/>
      <c r="F40" s="29"/>
      <c r="G40" s="29"/>
      <c r="H40" s="30"/>
    </row>
    <row r="41" spans="1:8" ht="12.6" thickBot="1" x14ac:dyDescent="0.3">
      <c r="A41" s="122"/>
      <c r="B41" s="123"/>
      <c r="C41" s="123"/>
      <c r="D41" s="123"/>
      <c r="E41" s="123"/>
      <c r="F41" s="123"/>
      <c r="G41" s="123"/>
      <c r="H41" s="124"/>
    </row>
    <row r="42" spans="1:8" ht="18" customHeight="1" x14ac:dyDescent="0.25">
      <c r="A42" s="119" t="s">
        <v>15</v>
      </c>
      <c r="B42" s="120"/>
      <c r="C42" s="120"/>
      <c r="D42" s="120"/>
      <c r="E42" s="120"/>
      <c r="F42" s="120"/>
      <c r="G42" s="120"/>
      <c r="H42" s="121"/>
    </row>
    <row r="43" spans="1:8" ht="18" customHeight="1" x14ac:dyDescent="0.25">
      <c r="A43" s="116" t="s">
        <v>3</v>
      </c>
      <c r="B43" s="117"/>
      <c r="C43" s="117"/>
      <c r="D43" s="117"/>
      <c r="E43" s="117"/>
      <c r="F43" s="117"/>
      <c r="G43" s="117"/>
      <c r="H43" s="118"/>
    </row>
    <row r="44" spans="1:8" ht="18" customHeight="1" x14ac:dyDescent="0.25">
      <c r="A44" s="113" t="s">
        <v>4</v>
      </c>
      <c r="B44" s="114"/>
      <c r="C44" s="114"/>
      <c r="D44" s="114"/>
      <c r="E44" s="114"/>
      <c r="F44" s="114"/>
      <c r="G44" s="114"/>
      <c r="H44" s="115"/>
    </row>
    <row r="45" spans="1:8" x14ac:dyDescent="0.25">
      <c r="A45" s="127" t="s">
        <v>58</v>
      </c>
      <c r="B45" s="128"/>
      <c r="C45" s="128"/>
      <c r="D45" s="128"/>
      <c r="E45" s="128"/>
      <c r="F45" s="128"/>
      <c r="G45" s="128"/>
      <c r="H45" s="129"/>
    </row>
    <row r="46" spans="1:8" x14ac:dyDescent="0.25">
      <c r="A46" s="23" t="s">
        <v>69</v>
      </c>
      <c r="B46" s="48" t="s">
        <v>70</v>
      </c>
      <c r="C46" s="39"/>
      <c r="D46" s="39"/>
      <c r="E46" s="39"/>
      <c r="F46" s="39"/>
      <c r="G46" s="39"/>
      <c r="H46" s="49"/>
    </row>
    <row r="47" spans="1:8" x14ac:dyDescent="0.25">
      <c r="A47" s="38"/>
      <c r="B47" s="48" t="s">
        <v>71</v>
      </c>
      <c r="C47" s="39"/>
      <c r="D47" s="39"/>
      <c r="E47" s="39"/>
      <c r="F47" s="39"/>
      <c r="G47" s="39"/>
      <c r="H47" s="49"/>
    </row>
    <row r="48" spans="1:8" x14ac:dyDescent="0.25">
      <c r="A48" s="38"/>
      <c r="B48" s="48" t="s">
        <v>72</v>
      </c>
      <c r="C48" s="39"/>
      <c r="D48" s="39"/>
      <c r="E48" s="39"/>
      <c r="F48" s="39"/>
      <c r="G48" s="39"/>
      <c r="H48" s="49"/>
    </row>
    <row r="49" spans="1:8" x14ac:dyDescent="0.25">
      <c r="A49" s="38"/>
      <c r="B49" s="48" t="s">
        <v>73</v>
      </c>
      <c r="C49" s="39"/>
      <c r="D49" s="39"/>
      <c r="E49" s="39"/>
      <c r="F49" s="39"/>
      <c r="G49" s="39"/>
      <c r="H49" s="49"/>
    </row>
    <row r="50" spans="1:8" s="4" customFormat="1" ht="52.2" customHeight="1" x14ac:dyDescent="0.3">
      <c r="A50" s="24" t="s">
        <v>5</v>
      </c>
      <c r="B50" s="7" t="s">
        <v>36</v>
      </c>
      <c r="C50" s="6" t="s">
        <v>6</v>
      </c>
      <c r="D50" s="6" t="s">
        <v>32</v>
      </c>
      <c r="E50" s="6" t="s">
        <v>7</v>
      </c>
      <c r="F50" s="6" t="s">
        <v>33</v>
      </c>
      <c r="G50" s="6" t="s">
        <v>34</v>
      </c>
      <c r="H50" s="25" t="s">
        <v>35</v>
      </c>
    </row>
    <row r="51" spans="1:8" x14ac:dyDescent="0.25">
      <c r="A51" s="26" t="s">
        <v>59</v>
      </c>
      <c r="B51" s="9">
        <v>18279</v>
      </c>
      <c r="C51" s="42" t="s">
        <v>8</v>
      </c>
      <c r="D51" s="9">
        <v>36</v>
      </c>
      <c r="E51" s="9"/>
      <c r="F51" s="9">
        <f>B51*D51*E51</f>
        <v>0</v>
      </c>
      <c r="G51" s="9"/>
      <c r="H51" s="28"/>
    </row>
    <row r="52" spans="1:8" x14ac:dyDescent="0.25">
      <c r="A52" s="26" t="s">
        <v>39</v>
      </c>
      <c r="B52" s="8">
        <v>4</v>
      </c>
      <c r="C52" s="42" t="s">
        <v>38</v>
      </c>
      <c r="D52" s="9">
        <v>36</v>
      </c>
      <c r="E52" s="9"/>
      <c r="F52" s="9">
        <f t="shared" ref="F52:F54" si="3">B52*D52*E52</f>
        <v>0</v>
      </c>
      <c r="G52" s="9"/>
      <c r="H52" s="28"/>
    </row>
    <row r="53" spans="1:8" x14ac:dyDescent="0.25">
      <c r="A53" s="26" t="s">
        <v>9</v>
      </c>
      <c r="B53" s="5">
        <v>18279</v>
      </c>
      <c r="C53" s="42" t="s">
        <v>8</v>
      </c>
      <c r="D53" s="9">
        <v>36</v>
      </c>
      <c r="E53" s="9"/>
      <c r="F53" s="9">
        <f t="shared" si="3"/>
        <v>0</v>
      </c>
      <c r="G53" s="9"/>
      <c r="H53" s="28"/>
    </row>
    <row r="54" spans="1:8" x14ac:dyDescent="0.25">
      <c r="A54" s="26" t="s">
        <v>13</v>
      </c>
      <c r="B54" s="8">
        <v>4</v>
      </c>
      <c r="C54" s="42" t="s">
        <v>38</v>
      </c>
      <c r="D54" s="9">
        <v>36</v>
      </c>
      <c r="E54" s="9"/>
      <c r="F54" s="9">
        <f t="shared" si="3"/>
        <v>0</v>
      </c>
      <c r="G54" s="9"/>
      <c r="H54" s="28"/>
    </row>
    <row r="55" spans="1:8" ht="12.6" thickBot="1" x14ac:dyDescent="0.3">
      <c r="A55" s="104" t="s">
        <v>10</v>
      </c>
      <c r="B55" s="105"/>
      <c r="C55" s="105"/>
      <c r="D55" s="105"/>
      <c r="E55" s="106"/>
      <c r="F55" s="29"/>
      <c r="G55" s="29"/>
      <c r="H55" s="30"/>
    </row>
    <row r="56" spans="1:8" ht="12.6" thickBot="1" x14ac:dyDescent="0.3">
      <c r="A56" s="122"/>
      <c r="B56" s="123"/>
      <c r="C56" s="123"/>
      <c r="D56" s="123"/>
      <c r="E56" s="123"/>
      <c r="F56" s="123"/>
      <c r="G56" s="123"/>
      <c r="H56" s="124"/>
    </row>
    <row r="57" spans="1:8" ht="18" customHeight="1" x14ac:dyDescent="0.25">
      <c r="A57" s="119" t="s">
        <v>17</v>
      </c>
      <c r="B57" s="120"/>
      <c r="C57" s="120"/>
      <c r="D57" s="120"/>
      <c r="E57" s="120"/>
      <c r="F57" s="120"/>
      <c r="G57" s="120"/>
      <c r="H57" s="121"/>
    </row>
    <row r="58" spans="1:8" ht="18" customHeight="1" x14ac:dyDescent="0.25">
      <c r="A58" s="116" t="s">
        <v>3</v>
      </c>
      <c r="B58" s="117"/>
      <c r="C58" s="117"/>
      <c r="D58" s="117"/>
      <c r="E58" s="117"/>
      <c r="F58" s="117"/>
      <c r="G58" s="117"/>
      <c r="H58" s="118"/>
    </row>
    <row r="59" spans="1:8" ht="18" customHeight="1" x14ac:dyDescent="0.25">
      <c r="A59" s="113" t="s">
        <v>4</v>
      </c>
      <c r="B59" s="114"/>
      <c r="C59" s="114"/>
      <c r="D59" s="114"/>
      <c r="E59" s="114"/>
      <c r="F59" s="114"/>
      <c r="G59" s="114"/>
      <c r="H59" s="115"/>
    </row>
    <row r="60" spans="1:8" x14ac:dyDescent="0.25">
      <c r="A60" s="110" t="s">
        <v>56</v>
      </c>
      <c r="B60" s="111"/>
      <c r="C60" s="111"/>
      <c r="D60" s="111"/>
      <c r="E60" s="111"/>
      <c r="F60" s="111"/>
      <c r="G60" s="111"/>
      <c r="H60" s="112"/>
    </row>
    <row r="61" spans="1:8" x14ac:dyDescent="0.25">
      <c r="A61" s="36" t="s">
        <v>69</v>
      </c>
      <c r="B61" s="46" t="s">
        <v>76</v>
      </c>
      <c r="C61" s="40"/>
      <c r="D61" s="40"/>
      <c r="E61" s="40"/>
      <c r="F61" s="40"/>
      <c r="G61" s="40"/>
      <c r="H61" s="47"/>
    </row>
    <row r="62" spans="1:8" x14ac:dyDescent="0.25">
      <c r="A62" s="37"/>
      <c r="B62" s="46" t="s">
        <v>77</v>
      </c>
      <c r="C62" s="40"/>
      <c r="D62" s="40"/>
      <c r="E62" s="40"/>
      <c r="F62" s="40"/>
      <c r="G62" s="40"/>
      <c r="H62" s="47"/>
    </row>
    <row r="63" spans="1:8" x14ac:dyDescent="0.25">
      <c r="A63" s="37"/>
      <c r="B63" s="46" t="s">
        <v>78</v>
      </c>
      <c r="C63" s="40"/>
      <c r="D63" s="40"/>
      <c r="E63" s="40"/>
      <c r="F63" s="40"/>
      <c r="G63" s="40"/>
      <c r="H63" s="47"/>
    </row>
    <row r="64" spans="1:8" s="4" customFormat="1" ht="52.2" customHeight="1" x14ac:dyDescent="0.3">
      <c r="A64" s="24" t="s">
        <v>5</v>
      </c>
      <c r="B64" s="7" t="s">
        <v>36</v>
      </c>
      <c r="C64" s="6" t="s">
        <v>6</v>
      </c>
      <c r="D64" s="6" t="s">
        <v>32</v>
      </c>
      <c r="E64" s="6" t="s">
        <v>7</v>
      </c>
      <c r="F64" s="6" t="s">
        <v>33</v>
      </c>
      <c r="G64" s="6" t="s">
        <v>34</v>
      </c>
      <c r="H64" s="25" t="s">
        <v>35</v>
      </c>
    </row>
    <row r="65" spans="1:8" x14ac:dyDescent="0.25">
      <c r="A65" s="26" t="s">
        <v>55</v>
      </c>
      <c r="B65" s="5">
        <v>31241</v>
      </c>
      <c r="C65" s="42" t="s">
        <v>8</v>
      </c>
      <c r="D65" s="9">
        <v>36</v>
      </c>
      <c r="E65" s="9"/>
      <c r="F65" s="9">
        <f>B65*D65*E65</f>
        <v>0</v>
      </c>
      <c r="G65" s="9"/>
      <c r="H65" s="28"/>
    </row>
    <row r="66" spans="1:8" x14ac:dyDescent="0.25">
      <c r="A66" s="26" t="s">
        <v>39</v>
      </c>
      <c r="B66" s="8">
        <v>3</v>
      </c>
      <c r="C66" s="42" t="s">
        <v>38</v>
      </c>
      <c r="D66" s="9">
        <v>36</v>
      </c>
      <c r="E66" s="9"/>
      <c r="F66" s="9">
        <f t="shared" ref="F66:F68" si="4">B66*D66*E66</f>
        <v>0</v>
      </c>
      <c r="G66" s="9"/>
      <c r="H66" s="28"/>
    </row>
    <row r="67" spans="1:8" x14ac:dyDescent="0.25">
      <c r="A67" s="26" t="s">
        <v>9</v>
      </c>
      <c r="B67" s="5">
        <v>31241</v>
      </c>
      <c r="C67" s="42" t="s">
        <v>8</v>
      </c>
      <c r="D67" s="9">
        <v>36</v>
      </c>
      <c r="E67" s="9"/>
      <c r="F67" s="9">
        <f t="shared" si="4"/>
        <v>0</v>
      </c>
      <c r="G67" s="9"/>
      <c r="H67" s="28"/>
    </row>
    <row r="68" spans="1:8" x14ac:dyDescent="0.25">
      <c r="A68" s="26" t="s">
        <v>41</v>
      </c>
      <c r="B68" s="8">
        <v>3</v>
      </c>
      <c r="C68" s="42" t="s">
        <v>38</v>
      </c>
      <c r="D68" s="9">
        <v>36</v>
      </c>
      <c r="E68" s="9"/>
      <c r="F68" s="9">
        <f t="shared" si="4"/>
        <v>0</v>
      </c>
      <c r="G68" s="9"/>
      <c r="H68" s="28"/>
    </row>
    <row r="69" spans="1:8" ht="12.6" thickBot="1" x14ac:dyDescent="0.3">
      <c r="A69" s="104" t="s">
        <v>10</v>
      </c>
      <c r="B69" s="105"/>
      <c r="C69" s="105"/>
      <c r="D69" s="105"/>
      <c r="E69" s="106"/>
      <c r="F69" s="29"/>
      <c r="G69" s="29"/>
      <c r="H69" s="30"/>
    </row>
    <row r="70" spans="1:8" ht="12.6" thickBot="1" x14ac:dyDescent="0.3">
      <c r="A70" s="31"/>
      <c r="B70" s="31"/>
      <c r="C70" s="43"/>
      <c r="D70" s="31"/>
      <c r="E70" s="31"/>
    </row>
    <row r="71" spans="1:8" ht="18" customHeight="1" x14ac:dyDescent="0.25">
      <c r="A71" s="133" t="s">
        <v>19</v>
      </c>
      <c r="B71" s="134"/>
      <c r="C71" s="134"/>
      <c r="D71" s="134"/>
      <c r="E71" s="134"/>
      <c r="F71" s="134"/>
      <c r="G71" s="134"/>
      <c r="H71" s="135"/>
    </row>
    <row r="72" spans="1:8" ht="18" customHeight="1" x14ac:dyDescent="0.25">
      <c r="A72" s="130" t="s">
        <v>3</v>
      </c>
      <c r="B72" s="131"/>
      <c r="C72" s="131"/>
      <c r="D72" s="131"/>
      <c r="E72" s="131"/>
      <c r="F72" s="131"/>
      <c r="G72" s="131"/>
      <c r="H72" s="132"/>
    </row>
    <row r="73" spans="1:8" ht="18" customHeight="1" x14ac:dyDescent="0.25">
      <c r="A73" s="113" t="s">
        <v>16</v>
      </c>
      <c r="B73" s="114"/>
      <c r="C73" s="114"/>
      <c r="D73" s="114"/>
      <c r="E73" s="114"/>
      <c r="F73" s="114"/>
      <c r="G73" s="114"/>
      <c r="H73" s="115"/>
    </row>
    <row r="74" spans="1:8" ht="14.4" customHeight="1" x14ac:dyDescent="0.25">
      <c r="A74" s="127" t="s">
        <v>42</v>
      </c>
      <c r="B74" s="128"/>
      <c r="C74" s="128"/>
      <c r="D74" s="128"/>
      <c r="E74" s="128"/>
      <c r="F74" s="128"/>
      <c r="G74" s="128"/>
      <c r="H74" s="129"/>
    </row>
    <row r="75" spans="1:8" ht="14.4" customHeight="1" x14ac:dyDescent="0.25">
      <c r="A75" s="23" t="s">
        <v>69</v>
      </c>
      <c r="B75" s="48" t="s">
        <v>79</v>
      </c>
      <c r="C75" s="39"/>
      <c r="D75" s="15"/>
      <c r="E75" s="15"/>
      <c r="F75" s="15"/>
      <c r="G75" s="15"/>
      <c r="H75" s="50"/>
    </row>
    <row r="76" spans="1:8" s="4" customFormat="1" ht="52.8" customHeight="1" x14ac:dyDescent="0.3">
      <c r="A76" s="24" t="s">
        <v>5</v>
      </c>
      <c r="B76" s="7" t="s">
        <v>36</v>
      </c>
      <c r="C76" s="6" t="s">
        <v>6</v>
      </c>
      <c r="D76" s="6" t="s">
        <v>32</v>
      </c>
      <c r="E76" s="6" t="s">
        <v>7</v>
      </c>
      <c r="F76" s="6" t="s">
        <v>33</v>
      </c>
      <c r="G76" s="6" t="s">
        <v>34</v>
      </c>
      <c r="H76" s="25" t="s">
        <v>35</v>
      </c>
    </row>
    <row r="77" spans="1:8" x14ac:dyDescent="0.25">
      <c r="A77" s="26" t="s">
        <v>12</v>
      </c>
      <c r="B77" s="8">
        <v>3</v>
      </c>
      <c r="C77" s="42" t="s">
        <v>8</v>
      </c>
      <c r="D77" s="9">
        <v>36</v>
      </c>
      <c r="E77" s="9"/>
      <c r="F77" s="9">
        <f>B77*D77*E77</f>
        <v>0</v>
      </c>
      <c r="G77" s="9"/>
      <c r="H77" s="28"/>
    </row>
    <row r="78" spans="1:8" x14ac:dyDescent="0.25">
      <c r="A78" s="26" t="s">
        <v>43</v>
      </c>
      <c r="B78" s="8">
        <v>1</v>
      </c>
      <c r="C78" s="42" t="s">
        <v>38</v>
      </c>
      <c r="D78" s="9">
        <v>36</v>
      </c>
      <c r="E78" s="9"/>
      <c r="F78" s="9">
        <f t="shared" ref="F78:F80" si="5">B78*D78*E78</f>
        <v>0</v>
      </c>
      <c r="G78" s="9"/>
      <c r="H78" s="28"/>
    </row>
    <row r="79" spans="1:8" x14ac:dyDescent="0.25">
      <c r="A79" s="26" t="s">
        <v>9</v>
      </c>
      <c r="B79" s="8">
        <v>3</v>
      </c>
      <c r="C79" s="42" t="s">
        <v>8</v>
      </c>
      <c r="D79" s="9">
        <v>36</v>
      </c>
      <c r="E79" s="9"/>
      <c r="F79" s="9">
        <f t="shared" si="5"/>
        <v>0</v>
      </c>
      <c r="G79" s="9"/>
      <c r="H79" s="28"/>
    </row>
    <row r="80" spans="1:8" x14ac:dyDescent="0.25">
      <c r="A80" s="26" t="s">
        <v>41</v>
      </c>
      <c r="B80" s="8">
        <v>1</v>
      </c>
      <c r="C80" s="42" t="s">
        <v>38</v>
      </c>
      <c r="D80" s="9">
        <v>36</v>
      </c>
      <c r="E80" s="9"/>
      <c r="F80" s="9">
        <f t="shared" si="5"/>
        <v>0</v>
      </c>
      <c r="G80" s="9"/>
      <c r="H80" s="28"/>
    </row>
    <row r="81" spans="1:8" ht="12.6" thickBot="1" x14ac:dyDescent="0.3">
      <c r="A81" s="104" t="s">
        <v>10</v>
      </c>
      <c r="B81" s="105"/>
      <c r="C81" s="105"/>
      <c r="D81" s="105"/>
      <c r="E81" s="106"/>
      <c r="F81" s="29"/>
      <c r="G81" s="29"/>
      <c r="H81" s="30"/>
    </row>
    <row r="82" spans="1:8" ht="12.6" thickBot="1" x14ac:dyDescent="0.3">
      <c r="A82" s="31"/>
      <c r="B82" s="31"/>
      <c r="C82" s="43"/>
      <c r="D82" s="31"/>
      <c r="E82" s="31"/>
    </row>
    <row r="83" spans="1:8" ht="18" customHeight="1" x14ac:dyDescent="0.25">
      <c r="A83" s="133" t="s">
        <v>23</v>
      </c>
      <c r="B83" s="134"/>
      <c r="C83" s="134"/>
      <c r="D83" s="134"/>
      <c r="E83" s="134"/>
      <c r="F83" s="134"/>
      <c r="G83" s="134"/>
      <c r="H83" s="135"/>
    </row>
    <row r="84" spans="1:8" ht="18" customHeight="1" x14ac:dyDescent="0.25">
      <c r="A84" s="130" t="s">
        <v>3</v>
      </c>
      <c r="B84" s="131"/>
      <c r="C84" s="131"/>
      <c r="D84" s="131"/>
      <c r="E84" s="131"/>
      <c r="F84" s="131"/>
      <c r="G84" s="131"/>
      <c r="H84" s="132"/>
    </row>
    <row r="85" spans="1:8" ht="18" customHeight="1" x14ac:dyDescent="0.25">
      <c r="A85" s="113" t="s">
        <v>16</v>
      </c>
      <c r="B85" s="114"/>
      <c r="C85" s="114"/>
      <c r="D85" s="114"/>
      <c r="E85" s="114"/>
      <c r="F85" s="114"/>
      <c r="G85" s="114"/>
      <c r="H85" s="115"/>
    </row>
    <row r="86" spans="1:8" x14ac:dyDescent="0.25">
      <c r="A86" s="127" t="s">
        <v>44</v>
      </c>
      <c r="B86" s="128"/>
      <c r="C86" s="128"/>
      <c r="D86" s="128"/>
      <c r="E86" s="128"/>
      <c r="F86" s="128"/>
      <c r="G86" s="128"/>
      <c r="H86" s="129"/>
    </row>
    <row r="87" spans="1:8" x14ac:dyDescent="0.25">
      <c r="A87" s="21" t="s">
        <v>69</v>
      </c>
      <c r="B87" s="51" t="s">
        <v>80</v>
      </c>
      <c r="C87" s="15"/>
      <c r="D87" s="20"/>
      <c r="E87" s="20"/>
      <c r="F87" s="20"/>
      <c r="G87" s="20"/>
      <c r="H87" s="22"/>
    </row>
    <row r="88" spans="1:8" s="4" customFormat="1" ht="52.8" customHeight="1" x14ac:dyDescent="0.3">
      <c r="A88" s="24" t="s">
        <v>5</v>
      </c>
      <c r="B88" s="7" t="s">
        <v>36</v>
      </c>
      <c r="C88" s="6" t="s">
        <v>6</v>
      </c>
      <c r="D88" s="6" t="s">
        <v>32</v>
      </c>
      <c r="E88" s="6" t="s">
        <v>7</v>
      </c>
      <c r="F88" s="6" t="s">
        <v>33</v>
      </c>
      <c r="G88" s="6" t="s">
        <v>34</v>
      </c>
      <c r="H88" s="25" t="s">
        <v>35</v>
      </c>
    </row>
    <row r="89" spans="1:8" x14ac:dyDescent="0.25">
      <c r="A89" s="26" t="s">
        <v>12</v>
      </c>
      <c r="B89" s="5">
        <v>15280</v>
      </c>
      <c r="C89" s="42" t="s">
        <v>8</v>
      </c>
      <c r="D89" s="9">
        <v>36</v>
      </c>
      <c r="E89" s="9"/>
      <c r="F89" s="9">
        <f>B89*D89*E89</f>
        <v>0</v>
      </c>
      <c r="G89" s="9"/>
      <c r="H89" s="28"/>
    </row>
    <row r="90" spans="1:8" x14ac:dyDescent="0.25">
      <c r="A90" s="26" t="s">
        <v>45</v>
      </c>
      <c r="B90" s="8">
        <v>1</v>
      </c>
      <c r="C90" s="42" t="s">
        <v>38</v>
      </c>
      <c r="D90" s="9">
        <v>36</v>
      </c>
      <c r="E90" s="9"/>
      <c r="F90" s="9"/>
      <c r="G90" s="9"/>
      <c r="H90" s="28"/>
    </row>
    <row r="91" spans="1:8" x14ac:dyDescent="0.25">
      <c r="A91" s="26" t="s">
        <v>9</v>
      </c>
      <c r="B91" s="5">
        <v>15280</v>
      </c>
      <c r="C91" s="42" t="s">
        <v>8</v>
      </c>
      <c r="D91" s="9">
        <v>36</v>
      </c>
      <c r="E91" s="9"/>
      <c r="F91" s="9"/>
      <c r="G91" s="9"/>
      <c r="H91" s="28"/>
    </row>
    <row r="92" spans="1:8" x14ac:dyDescent="0.25">
      <c r="A92" s="26" t="s">
        <v>41</v>
      </c>
      <c r="B92" s="8">
        <v>1</v>
      </c>
      <c r="C92" s="42" t="s">
        <v>38</v>
      </c>
      <c r="D92" s="9">
        <v>36</v>
      </c>
      <c r="E92" s="9"/>
      <c r="F92" s="9"/>
      <c r="G92" s="9"/>
      <c r="H92" s="28"/>
    </row>
    <row r="93" spans="1:8" ht="12.6" thickBot="1" x14ac:dyDescent="0.3">
      <c r="A93" s="104" t="s">
        <v>10</v>
      </c>
      <c r="B93" s="105"/>
      <c r="C93" s="105"/>
      <c r="D93" s="105"/>
      <c r="E93" s="106"/>
      <c r="F93" s="29"/>
      <c r="G93" s="29"/>
      <c r="H93" s="30"/>
    </row>
    <row r="94" spans="1:8" ht="12.6" thickBot="1" x14ac:dyDescent="0.3">
      <c r="A94" s="31"/>
      <c r="B94" s="31"/>
      <c r="C94" s="43"/>
      <c r="D94" s="31"/>
      <c r="E94" s="31"/>
    </row>
    <row r="95" spans="1:8" ht="18" customHeight="1" x14ac:dyDescent="0.25">
      <c r="A95" s="133" t="s">
        <v>26</v>
      </c>
      <c r="B95" s="134"/>
      <c r="C95" s="134"/>
      <c r="D95" s="134"/>
      <c r="E95" s="134"/>
      <c r="F95" s="134"/>
      <c r="G95" s="134"/>
      <c r="H95" s="135"/>
    </row>
    <row r="96" spans="1:8" ht="18" customHeight="1" x14ac:dyDescent="0.25">
      <c r="A96" s="130" t="s">
        <v>3</v>
      </c>
      <c r="B96" s="131"/>
      <c r="C96" s="131"/>
      <c r="D96" s="131"/>
      <c r="E96" s="131"/>
      <c r="F96" s="131"/>
      <c r="G96" s="131"/>
      <c r="H96" s="132"/>
    </row>
    <row r="97" spans="1:8" ht="18" customHeight="1" x14ac:dyDescent="0.25">
      <c r="A97" s="113" t="s">
        <v>16</v>
      </c>
      <c r="B97" s="114"/>
      <c r="C97" s="114"/>
      <c r="D97" s="114"/>
      <c r="E97" s="114"/>
      <c r="F97" s="114"/>
      <c r="G97" s="114"/>
      <c r="H97" s="115"/>
    </row>
    <row r="98" spans="1:8" x14ac:dyDescent="0.25">
      <c r="A98" s="127" t="s">
        <v>46</v>
      </c>
      <c r="B98" s="128"/>
      <c r="C98" s="128"/>
      <c r="D98" s="128"/>
      <c r="E98" s="128"/>
      <c r="F98" s="128"/>
      <c r="G98" s="128"/>
      <c r="H98" s="129"/>
    </row>
    <row r="99" spans="1:8" x14ac:dyDescent="0.25">
      <c r="A99" s="23" t="s">
        <v>69</v>
      </c>
      <c r="B99" s="52" t="s">
        <v>81</v>
      </c>
      <c r="C99" s="15"/>
      <c r="D99" s="15"/>
      <c r="E99" s="15"/>
      <c r="F99" s="15"/>
      <c r="G99" s="15"/>
      <c r="H99" s="50"/>
    </row>
    <row r="100" spans="1:8" s="4" customFormat="1" ht="52.8" customHeight="1" x14ac:dyDescent="0.3">
      <c r="A100" s="24" t="s">
        <v>5</v>
      </c>
      <c r="B100" s="7" t="s">
        <v>36</v>
      </c>
      <c r="C100" s="6" t="s">
        <v>6</v>
      </c>
      <c r="D100" s="6" t="s">
        <v>32</v>
      </c>
      <c r="E100" s="6" t="s">
        <v>7</v>
      </c>
      <c r="F100" s="6" t="s">
        <v>33</v>
      </c>
      <c r="G100" s="6" t="s">
        <v>34</v>
      </c>
      <c r="H100" s="25" t="s">
        <v>35</v>
      </c>
    </row>
    <row r="101" spans="1:8" x14ac:dyDescent="0.25">
      <c r="A101" s="26" t="s">
        <v>12</v>
      </c>
      <c r="B101" s="9">
        <v>37696</v>
      </c>
      <c r="C101" s="42" t="s">
        <v>8</v>
      </c>
      <c r="D101" s="9">
        <v>36</v>
      </c>
      <c r="E101" s="9"/>
      <c r="F101" s="9">
        <f>B101*D101*E101</f>
        <v>0</v>
      </c>
      <c r="G101" s="9"/>
      <c r="H101" s="28"/>
    </row>
    <row r="102" spans="1:8" x14ac:dyDescent="0.25">
      <c r="A102" s="26" t="s">
        <v>43</v>
      </c>
      <c r="B102" s="8">
        <v>1</v>
      </c>
      <c r="C102" s="42" t="s">
        <v>38</v>
      </c>
      <c r="D102" s="9">
        <v>36</v>
      </c>
      <c r="E102" s="9"/>
      <c r="F102" s="9">
        <f t="shared" ref="F102:F104" si="6">B102*D102*E102</f>
        <v>0</v>
      </c>
      <c r="G102" s="9"/>
      <c r="H102" s="28"/>
    </row>
    <row r="103" spans="1:8" x14ac:dyDescent="0.25">
      <c r="A103" s="26" t="s">
        <v>9</v>
      </c>
      <c r="B103" s="9">
        <v>37696</v>
      </c>
      <c r="C103" s="42" t="s">
        <v>8</v>
      </c>
      <c r="D103" s="9">
        <v>36</v>
      </c>
      <c r="E103" s="9"/>
      <c r="F103" s="9">
        <f t="shared" si="6"/>
        <v>0</v>
      </c>
      <c r="G103" s="9"/>
      <c r="H103" s="28"/>
    </row>
    <row r="104" spans="1:8" x14ac:dyDescent="0.25">
      <c r="A104" s="26" t="s">
        <v>18</v>
      </c>
      <c r="B104" s="9">
        <v>37696</v>
      </c>
      <c r="C104" s="42" t="s">
        <v>8</v>
      </c>
      <c r="D104" s="9">
        <v>36</v>
      </c>
      <c r="E104" s="9"/>
      <c r="F104" s="9">
        <f t="shared" si="6"/>
        <v>0</v>
      </c>
      <c r="G104" s="9"/>
      <c r="H104" s="28"/>
    </row>
    <row r="105" spans="1:8" ht="12.6" thickBot="1" x14ac:dyDescent="0.3">
      <c r="A105" s="104" t="s">
        <v>10</v>
      </c>
      <c r="B105" s="105"/>
      <c r="C105" s="105"/>
      <c r="D105" s="105"/>
      <c r="E105" s="106"/>
      <c r="F105" s="29"/>
      <c r="G105" s="29"/>
      <c r="H105" s="30"/>
    </row>
    <row r="106" spans="1:8" ht="12.6" thickBot="1" x14ac:dyDescent="0.3">
      <c r="A106" s="31"/>
      <c r="B106" s="31"/>
      <c r="C106" s="43"/>
      <c r="D106" s="31"/>
      <c r="E106" s="32"/>
      <c r="F106" s="33"/>
      <c r="G106" s="33"/>
      <c r="H106" s="34"/>
    </row>
    <row r="107" spans="1:8" ht="18" customHeight="1" x14ac:dyDescent="0.25">
      <c r="A107" s="119" t="s">
        <v>29</v>
      </c>
      <c r="B107" s="120"/>
      <c r="C107" s="120"/>
      <c r="D107" s="120"/>
      <c r="E107" s="120"/>
      <c r="F107" s="120"/>
      <c r="G107" s="120"/>
      <c r="H107" s="121"/>
    </row>
    <row r="108" spans="1:8" ht="18" customHeight="1" x14ac:dyDescent="0.25">
      <c r="A108" s="116" t="s">
        <v>20</v>
      </c>
      <c r="B108" s="117"/>
      <c r="C108" s="117"/>
      <c r="D108" s="117"/>
      <c r="E108" s="117"/>
      <c r="F108" s="117"/>
      <c r="G108" s="117"/>
      <c r="H108" s="118"/>
    </row>
    <row r="109" spans="1:8" ht="18" customHeight="1" x14ac:dyDescent="0.25">
      <c r="A109" s="113" t="s">
        <v>21</v>
      </c>
      <c r="B109" s="114"/>
      <c r="C109" s="114"/>
      <c r="D109" s="114"/>
      <c r="E109" s="114"/>
      <c r="F109" s="114"/>
      <c r="G109" s="114"/>
      <c r="H109" s="115"/>
    </row>
    <row r="110" spans="1:8" x14ac:dyDescent="0.25">
      <c r="A110" s="127" t="s">
        <v>47</v>
      </c>
      <c r="B110" s="128"/>
      <c r="C110" s="128"/>
      <c r="D110" s="128"/>
      <c r="E110" s="128"/>
      <c r="F110" s="128"/>
      <c r="G110" s="128"/>
      <c r="H110" s="129"/>
    </row>
    <row r="111" spans="1:8" x14ac:dyDescent="0.25">
      <c r="A111" s="23" t="s">
        <v>69</v>
      </c>
      <c r="B111" s="136" t="s">
        <v>83</v>
      </c>
      <c r="C111" s="137"/>
      <c r="D111" s="137"/>
      <c r="E111" s="137"/>
      <c r="F111" s="137"/>
      <c r="G111" s="137"/>
      <c r="H111" s="138"/>
    </row>
    <row r="112" spans="1:8" s="4" customFormat="1" ht="54" customHeight="1" x14ac:dyDescent="0.3">
      <c r="A112" s="24" t="s">
        <v>5</v>
      </c>
      <c r="B112" s="7" t="s">
        <v>36</v>
      </c>
      <c r="C112" s="6" t="s">
        <v>6</v>
      </c>
      <c r="D112" s="6" t="s">
        <v>32</v>
      </c>
      <c r="E112" s="6" t="s">
        <v>7</v>
      </c>
      <c r="F112" s="6" t="s">
        <v>33</v>
      </c>
      <c r="G112" s="6" t="s">
        <v>34</v>
      </c>
      <c r="H112" s="25" t="s">
        <v>35</v>
      </c>
    </row>
    <row r="113" spans="1:8" x14ac:dyDescent="0.25">
      <c r="A113" s="26" t="s">
        <v>22</v>
      </c>
      <c r="B113" s="27">
        <v>1</v>
      </c>
      <c r="C113" s="42" t="s">
        <v>8</v>
      </c>
      <c r="D113" s="9">
        <v>36</v>
      </c>
      <c r="E113" s="9"/>
      <c r="F113" s="9">
        <f>B113*D113*E113</f>
        <v>0</v>
      </c>
      <c r="G113" s="9"/>
      <c r="H113" s="28"/>
    </row>
    <row r="114" spans="1:8" x14ac:dyDescent="0.25">
      <c r="A114" s="26" t="s">
        <v>43</v>
      </c>
      <c r="B114" s="12">
        <v>1</v>
      </c>
      <c r="C114" s="42" t="s">
        <v>38</v>
      </c>
      <c r="D114" s="9">
        <v>36</v>
      </c>
      <c r="E114" s="9"/>
      <c r="F114" s="9">
        <f t="shared" ref="F114:F116" si="7">B114*D114*E114</f>
        <v>0</v>
      </c>
      <c r="G114" s="9"/>
      <c r="H114" s="28"/>
    </row>
    <row r="115" spans="1:8" x14ac:dyDescent="0.25">
      <c r="A115" s="26" t="s">
        <v>9</v>
      </c>
      <c r="B115" s="12">
        <v>1</v>
      </c>
      <c r="C115" s="42" t="s">
        <v>8</v>
      </c>
      <c r="D115" s="9">
        <v>36</v>
      </c>
      <c r="E115" s="9"/>
      <c r="F115" s="9">
        <f t="shared" si="7"/>
        <v>0</v>
      </c>
      <c r="G115" s="9"/>
      <c r="H115" s="28"/>
    </row>
    <row r="116" spans="1:8" x14ac:dyDescent="0.25">
      <c r="A116" s="26" t="s">
        <v>41</v>
      </c>
      <c r="B116" s="12">
        <v>1</v>
      </c>
      <c r="C116" s="42" t="s">
        <v>38</v>
      </c>
      <c r="D116" s="9">
        <v>36</v>
      </c>
      <c r="E116" s="9"/>
      <c r="F116" s="9">
        <f t="shared" si="7"/>
        <v>0</v>
      </c>
      <c r="G116" s="9"/>
      <c r="H116" s="28"/>
    </row>
    <row r="117" spans="1:8" ht="12.6" thickBot="1" x14ac:dyDescent="0.3">
      <c r="A117" s="104" t="s">
        <v>10</v>
      </c>
      <c r="B117" s="105"/>
      <c r="C117" s="105"/>
      <c r="D117" s="105"/>
      <c r="E117" s="106"/>
      <c r="F117" s="29"/>
      <c r="G117" s="29"/>
      <c r="H117" s="30"/>
    </row>
    <row r="118" spans="1:8" ht="12.6" thickBot="1" x14ac:dyDescent="0.3">
      <c r="A118" s="31"/>
      <c r="B118" s="31"/>
      <c r="C118" s="43"/>
      <c r="D118" s="31"/>
      <c r="E118" s="32"/>
      <c r="F118" s="33"/>
      <c r="G118" s="33"/>
      <c r="H118" s="34"/>
    </row>
    <row r="119" spans="1:8" ht="18" customHeight="1" x14ac:dyDescent="0.25">
      <c r="A119" s="119" t="s">
        <v>60</v>
      </c>
      <c r="B119" s="120"/>
      <c r="C119" s="120"/>
      <c r="D119" s="120"/>
      <c r="E119" s="120"/>
      <c r="F119" s="120"/>
      <c r="G119" s="120"/>
      <c r="H119" s="121"/>
    </row>
    <row r="120" spans="1:8" ht="18" customHeight="1" x14ac:dyDescent="0.25">
      <c r="A120" s="116" t="s">
        <v>20</v>
      </c>
      <c r="B120" s="117"/>
      <c r="C120" s="117"/>
      <c r="D120" s="117"/>
      <c r="E120" s="117"/>
      <c r="F120" s="117"/>
      <c r="G120" s="117"/>
      <c r="H120" s="118"/>
    </row>
    <row r="121" spans="1:8" ht="18" customHeight="1" x14ac:dyDescent="0.25">
      <c r="A121" s="113" t="s">
        <v>21</v>
      </c>
      <c r="B121" s="114"/>
      <c r="C121" s="114"/>
      <c r="D121" s="114"/>
      <c r="E121" s="114"/>
      <c r="F121" s="114"/>
      <c r="G121" s="114"/>
      <c r="H121" s="115"/>
    </row>
    <row r="122" spans="1:8" x14ac:dyDescent="0.25">
      <c r="A122" s="127" t="s">
        <v>48</v>
      </c>
      <c r="B122" s="128"/>
      <c r="C122" s="128"/>
      <c r="D122" s="128"/>
      <c r="E122" s="128"/>
      <c r="F122" s="128"/>
      <c r="G122" s="128"/>
      <c r="H122" s="129"/>
    </row>
    <row r="123" spans="1:8" x14ac:dyDescent="0.25">
      <c r="A123" s="23" t="s">
        <v>69</v>
      </c>
      <c r="B123" s="48" t="s">
        <v>82</v>
      </c>
      <c r="C123" s="20"/>
      <c r="D123" s="20"/>
      <c r="E123" s="20"/>
      <c r="F123" s="20"/>
      <c r="G123" s="20"/>
      <c r="H123" s="22"/>
    </row>
    <row r="124" spans="1:8" s="4" customFormat="1" ht="54" customHeight="1" x14ac:dyDescent="0.3">
      <c r="A124" s="24" t="s">
        <v>5</v>
      </c>
      <c r="B124" s="7" t="s">
        <v>36</v>
      </c>
      <c r="C124" s="6" t="s">
        <v>6</v>
      </c>
      <c r="D124" s="6" t="s">
        <v>32</v>
      </c>
      <c r="E124" s="6" t="s">
        <v>7</v>
      </c>
      <c r="F124" s="6" t="s">
        <v>33</v>
      </c>
      <c r="G124" s="6" t="s">
        <v>34</v>
      </c>
      <c r="H124" s="25" t="s">
        <v>35</v>
      </c>
    </row>
    <row r="125" spans="1:8" x14ac:dyDescent="0.25">
      <c r="A125" s="26" t="s">
        <v>22</v>
      </c>
      <c r="B125" s="27">
        <v>4806</v>
      </c>
      <c r="C125" s="42" t="s">
        <v>8</v>
      </c>
      <c r="D125" s="9">
        <v>36</v>
      </c>
      <c r="E125" s="9"/>
      <c r="F125" s="9">
        <f>B125*D125*E125</f>
        <v>0</v>
      </c>
      <c r="G125" s="9"/>
      <c r="H125" s="28"/>
    </row>
    <row r="126" spans="1:8" x14ac:dyDescent="0.25">
      <c r="A126" s="26" t="s">
        <v>43</v>
      </c>
      <c r="B126" s="12">
        <v>1</v>
      </c>
      <c r="C126" s="42" t="s">
        <v>38</v>
      </c>
      <c r="D126" s="9">
        <v>36</v>
      </c>
      <c r="E126" s="9"/>
      <c r="F126" s="9">
        <f t="shared" ref="F126:F128" si="8">B126*D126*E126</f>
        <v>0</v>
      </c>
      <c r="G126" s="9"/>
      <c r="H126" s="28"/>
    </row>
    <row r="127" spans="1:8" x14ac:dyDescent="0.25">
      <c r="A127" s="26" t="s">
        <v>9</v>
      </c>
      <c r="B127" s="12">
        <v>4806</v>
      </c>
      <c r="C127" s="42" t="s">
        <v>8</v>
      </c>
      <c r="D127" s="9">
        <v>36</v>
      </c>
      <c r="E127" s="9"/>
      <c r="F127" s="9">
        <f t="shared" si="8"/>
        <v>0</v>
      </c>
      <c r="G127" s="9"/>
      <c r="H127" s="28"/>
    </row>
    <row r="128" spans="1:8" x14ac:dyDescent="0.25">
      <c r="A128" s="26" t="s">
        <v>41</v>
      </c>
      <c r="B128" s="12">
        <v>1</v>
      </c>
      <c r="C128" s="42" t="s">
        <v>38</v>
      </c>
      <c r="D128" s="9">
        <v>36</v>
      </c>
      <c r="E128" s="9"/>
      <c r="F128" s="9">
        <f t="shared" si="8"/>
        <v>0</v>
      </c>
      <c r="G128" s="9"/>
      <c r="H128" s="28"/>
    </row>
    <row r="129" spans="1:8" ht="12.6" thickBot="1" x14ac:dyDescent="0.3">
      <c r="A129" s="104" t="s">
        <v>10</v>
      </c>
      <c r="B129" s="105"/>
      <c r="C129" s="105"/>
      <c r="D129" s="105"/>
      <c r="E129" s="106"/>
      <c r="F129" s="29"/>
      <c r="G129" s="29"/>
      <c r="H129" s="30"/>
    </row>
    <row r="130" spans="1:8" ht="12.6" thickBot="1" x14ac:dyDescent="0.3">
      <c r="A130" s="31"/>
      <c r="B130" s="31"/>
      <c r="C130" s="31"/>
      <c r="D130" s="31"/>
      <c r="E130" s="32"/>
      <c r="F130" s="33"/>
      <c r="G130" s="33"/>
      <c r="H130" s="34"/>
    </row>
    <row r="131" spans="1:8" ht="18" customHeight="1" x14ac:dyDescent="0.25">
      <c r="A131" s="119" t="s">
        <v>61</v>
      </c>
      <c r="B131" s="120"/>
      <c r="C131" s="120"/>
      <c r="D131" s="120"/>
      <c r="E131" s="120"/>
      <c r="F131" s="120"/>
      <c r="G131" s="120"/>
      <c r="H131" s="121"/>
    </row>
    <row r="132" spans="1:8" ht="18" customHeight="1" x14ac:dyDescent="0.25">
      <c r="A132" s="116" t="s">
        <v>24</v>
      </c>
      <c r="B132" s="117"/>
      <c r="C132" s="117"/>
      <c r="D132" s="117"/>
      <c r="E132" s="117"/>
      <c r="F132" s="117"/>
      <c r="G132" s="117"/>
      <c r="H132" s="118"/>
    </row>
    <row r="133" spans="1:8" ht="18" customHeight="1" x14ac:dyDescent="0.25">
      <c r="A133" s="113" t="s">
        <v>25</v>
      </c>
      <c r="B133" s="114"/>
      <c r="C133" s="114"/>
      <c r="D133" s="114"/>
      <c r="E133" s="114"/>
      <c r="F133" s="114"/>
      <c r="G133" s="114"/>
      <c r="H133" s="115"/>
    </row>
    <row r="134" spans="1:8" x14ac:dyDescent="0.25">
      <c r="A134" s="127" t="s">
        <v>49</v>
      </c>
      <c r="B134" s="128"/>
      <c r="C134" s="128"/>
      <c r="D134" s="128"/>
      <c r="E134" s="128"/>
      <c r="F134" s="128"/>
      <c r="G134" s="128"/>
      <c r="H134" s="129"/>
    </row>
    <row r="135" spans="1:8" x14ac:dyDescent="0.25">
      <c r="A135" s="21" t="s">
        <v>69</v>
      </c>
      <c r="B135" s="48" t="s">
        <v>84</v>
      </c>
      <c r="C135" s="20"/>
      <c r="D135" s="20"/>
      <c r="E135" s="20"/>
      <c r="F135" s="20"/>
      <c r="G135" s="20"/>
      <c r="H135" s="22"/>
    </row>
    <row r="136" spans="1:8" s="4" customFormat="1" ht="52.8" customHeight="1" x14ac:dyDescent="0.3">
      <c r="A136" s="24" t="s">
        <v>5</v>
      </c>
      <c r="B136" s="7" t="s">
        <v>36</v>
      </c>
      <c r="C136" s="6" t="s">
        <v>6</v>
      </c>
      <c r="D136" s="6" t="s">
        <v>32</v>
      </c>
      <c r="E136" s="6" t="s">
        <v>7</v>
      </c>
      <c r="F136" s="6" t="s">
        <v>33</v>
      </c>
      <c r="G136" s="6" t="s">
        <v>34</v>
      </c>
      <c r="H136" s="25" t="s">
        <v>35</v>
      </c>
    </row>
    <row r="137" spans="1:8" x14ac:dyDescent="0.25">
      <c r="A137" s="26" t="s">
        <v>22</v>
      </c>
      <c r="B137" s="5">
        <v>966</v>
      </c>
      <c r="C137" s="42" t="s">
        <v>8</v>
      </c>
      <c r="D137" s="9">
        <v>36</v>
      </c>
      <c r="E137" s="9"/>
      <c r="F137" s="9">
        <f>B137*D137*E137</f>
        <v>0</v>
      </c>
      <c r="G137" s="9"/>
      <c r="H137" s="28"/>
    </row>
    <row r="138" spans="1:8" x14ac:dyDescent="0.25">
      <c r="A138" s="26" t="s">
        <v>43</v>
      </c>
      <c r="B138" s="8">
        <v>1</v>
      </c>
      <c r="C138" s="42" t="s">
        <v>38</v>
      </c>
      <c r="D138" s="9">
        <v>36</v>
      </c>
      <c r="E138" s="9"/>
      <c r="F138" s="9">
        <f t="shared" ref="F138:F140" si="9">B138*D138*E138</f>
        <v>0</v>
      </c>
      <c r="G138" s="9"/>
      <c r="H138" s="28"/>
    </row>
    <row r="139" spans="1:8" x14ac:dyDescent="0.25">
      <c r="A139" s="26" t="s">
        <v>9</v>
      </c>
      <c r="B139" s="8">
        <v>966</v>
      </c>
      <c r="C139" s="42" t="s">
        <v>8</v>
      </c>
      <c r="D139" s="9">
        <v>36</v>
      </c>
      <c r="E139" s="9"/>
      <c r="F139" s="9">
        <f t="shared" si="9"/>
        <v>0</v>
      </c>
      <c r="G139" s="9"/>
      <c r="H139" s="28"/>
    </row>
    <row r="140" spans="1:8" x14ac:dyDescent="0.25">
      <c r="A140" s="26" t="s">
        <v>41</v>
      </c>
      <c r="B140" s="8">
        <v>1</v>
      </c>
      <c r="C140" s="42" t="s">
        <v>38</v>
      </c>
      <c r="D140" s="9">
        <v>36</v>
      </c>
      <c r="E140" s="9"/>
      <c r="F140" s="9">
        <f t="shared" si="9"/>
        <v>0</v>
      </c>
      <c r="G140" s="9"/>
      <c r="H140" s="28"/>
    </row>
    <row r="141" spans="1:8" ht="12.6" thickBot="1" x14ac:dyDescent="0.3">
      <c r="A141" s="104" t="s">
        <v>10</v>
      </c>
      <c r="B141" s="105"/>
      <c r="C141" s="105"/>
      <c r="D141" s="105"/>
      <c r="E141" s="106"/>
      <c r="F141" s="29"/>
      <c r="G141" s="29"/>
      <c r="H141" s="30"/>
    </row>
    <row r="142" spans="1:8" ht="12.6" thickBot="1" x14ac:dyDescent="0.3">
      <c r="A142" s="31"/>
      <c r="B142" s="31"/>
      <c r="C142" s="31"/>
      <c r="D142" s="31"/>
      <c r="E142" s="32"/>
      <c r="F142" s="33"/>
      <c r="G142" s="33"/>
      <c r="H142" s="34"/>
    </row>
    <row r="143" spans="1:8" ht="18" customHeight="1" x14ac:dyDescent="0.25">
      <c r="A143" s="119" t="s">
        <v>62</v>
      </c>
      <c r="B143" s="120"/>
      <c r="C143" s="120"/>
      <c r="D143" s="120"/>
      <c r="E143" s="120"/>
      <c r="F143" s="120"/>
      <c r="G143" s="120"/>
      <c r="H143" s="121"/>
    </row>
    <row r="144" spans="1:8" ht="18" customHeight="1" x14ac:dyDescent="0.25">
      <c r="A144" s="116" t="s">
        <v>27</v>
      </c>
      <c r="B144" s="117"/>
      <c r="C144" s="117"/>
      <c r="D144" s="117"/>
      <c r="E144" s="117"/>
      <c r="F144" s="117"/>
      <c r="G144" s="117"/>
      <c r="H144" s="118"/>
    </row>
    <row r="145" spans="1:8" ht="18" customHeight="1" x14ac:dyDescent="0.25">
      <c r="A145" s="113" t="s">
        <v>28</v>
      </c>
      <c r="B145" s="114"/>
      <c r="C145" s="114"/>
      <c r="D145" s="114"/>
      <c r="E145" s="114"/>
      <c r="F145" s="114"/>
      <c r="G145" s="114"/>
      <c r="H145" s="115"/>
    </row>
    <row r="146" spans="1:8" x14ac:dyDescent="0.25">
      <c r="A146" s="127" t="s">
        <v>42</v>
      </c>
      <c r="B146" s="128"/>
      <c r="C146" s="128"/>
      <c r="D146" s="128"/>
      <c r="E146" s="128"/>
      <c r="F146" s="128"/>
      <c r="G146" s="128"/>
      <c r="H146" s="129"/>
    </row>
    <row r="147" spans="1:8" x14ac:dyDescent="0.25">
      <c r="A147" s="21" t="s">
        <v>69</v>
      </c>
      <c r="B147" s="48" t="s">
        <v>85</v>
      </c>
      <c r="C147" s="20"/>
      <c r="D147" s="20"/>
      <c r="E147" s="20"/>
      <c r="F147" s="20"/>
      <c r="G147" s="20"/>
      <c r="H147" s="22"/>
    </row>
    <row r="148" spans="1:8" s="4" customFormat="1" ht="52.2" customHeight="1" x14ac:dyDescent="0.3">
      <c r="A148" s="24" t="s">
        <v>5</v>
      </c>
      <c r="B148" s="7" t="s">
        <v>36</v>
      </c>
      <c r="C148" s="6" t="s">
        <v>6</v>
      </c>
      <c r="D148" s="6" t="s">
        <v>32</v>
      </c>
      <c r="E148" s="6" t="s">
        <v>7</v>
      </c>
      <c r="F148" s="6" t="s">
        <v>33</v>
      </c>
      <c r="G148" s="6" t="s">
        <v>34</v>
      </c>
      <c r="H148" s="25" t="s">
        <v>35</v>
      </c>
    </row>
    <row r="149" spans="1:8" x14ac:dyDescent="0.25">
      <c r="A149" s="26" t="s">
        <v>22</v>
      </c>
      <c r="B149" s="5">
        <v>11</v>
      </c>
      <c r="C149" s="42" t="s">
        <v>8</v>
      </c>
      <c r="D149" s="9">
        <v>36</v>
      </c>
      <c r="E149" s="9"/>
      <c r="F149" s="9">
        <f>B149*D149*E149</f>
        <v>0</v>
      </c>
      <c r="G149" s="9"/>
      <c r="H149" s="28"/>
    </row>
    <row r="150" spans="1:8" x14ac:dyDescent="0.25">
      <c r="A150" s="26" t="s">
        <v>50</v>
      </c>
      <c r="B150" s="8">
        <v>1</v>
      </c>
      <c r="C150" s="42" t="s">
        <v>38</v>
      </c>
      <c r="D150" s="9">
        <v>36</v>
      </c>
      <c r="E150" s="9"/>
      <c r="F150" s="9">
        <f t="shared" ref="F150:F152" si="10">B150*D150*E150</f>
        <v>0</v>
      </c>
      <c r="G150" s="9"/>
      <c r="H150" s="28"/>
    </row>
    <row r="151" spans="1:8" x14ac:dyDescent="0.25">
      <c r="A151" s="26" t="s">
        <v>9</v>
      </c>
      <c r="B151" s="8">
        <v>11</v>
      </c>
      <c r="C151" s="42" t="s">
        <v>8</v>
      </c>
      <c r="D151" s="9">
        <v>36</v>
      </c>
      <c r="E151" s="9"/>
      <c r="F151" s="9">
        <f t="shared" si="10"/>
        <v>0</v>
      </c>
      <c r="G151" s="9"/>
      <c r="H151" s="28"/>
    </row>
    <row r="152" spans="1:8" x14ac:dyDescent="0.25">
      <c r="A152" s="26" t="s">
        <v>41</v>
      </c>
      <c r="B152" s="8">
        <v>1</v>
      </c>
      <c r="C152" s="42" t="s">
        <v>38</v>
      </c>
      <c r="D152" s="9">
        <v>36</v>
      </c>
      <c r="E152" s="9"/>
      <c r="F152" s="9">
        <f t="shared" si="10"/>
        <v>0</v>
      </c>
      <c r="G152" s="9"/>
      <c r="H152" s="28"/>
    </row>
    <row r="153" spans="1:8" ht="12.6" thickBot="1" x14ac:dyDescent="0.3">
      <c r="A153" s="104" t="s">
        <v>10</v>
      </c>
      <c r="B153" s="105"/>
      <c r="C153" s="105"/>
      <c r="D153" s="105"/>
      <c r="E153" s="106"/>
      <c r="F153" s="29"/>
      <c r="G153" s="29"/>
      <c r="H153" s="30"/>
    </row>
    <row r="154" spans="1:8" ht="12.6" thickBot="1" x14ac:dyDescent="0.3">
      <c r="A154" s="31"/>
      <c r="B154" s="31"/>
      <c r="C154" s="31"/>
      <c r="D154" s="31"/>
      <c r="E154" s="32"/>
      <c r="F154" s="33"/>
      <c r="G154" s="33"/>
      <c r="H154" s="34"/>
    </row>
    <row r="155" spans="1:8" ht="18" customHeight="1" x14ac:dyDescent="0.25">
      <c r="A155" s="119" t="s">
        <v>87</v>
      </c>
      <c r="B155" s="120"/>
      <c r="C155" s="120"/>
      <c r="D155" s="120"/>
      <c r="E155" s="120"/>
      <c r="F155" s="120"/>
      <c r="G155" s="120"/>
      <c r="H155" s="121"/>
    </row>
    <row r="156" spans="1:8" ht="18" customHeight="1" x14ac:dyDescent="0.25">
      <c r="A156" s="116" t="s">
        <v>30</v>
      </c>
      <c r="B156" s="117"/>
      <c r="C156" s="117"/>
      <c r="D156" s="117"/>
      <c r="E156" s="117"/>
      <c r="F156" s="117"/>
      <c r="G156" s="117"/>
      <c r="H156" s="118"/>
    </row>
    <row r="157" spans="1:8" ht="18" customHeight="1" x14ac:dyDescent="0.25">
      <c r="A157" s="113" t="s">
        <v>31</v>
      </c>
      <c r="B157" s="114"/>
      <c r="C157" s="114"/>
      <c r="D157" s="114"/>
      <c r="E157" s="114"/>
      <c r="F157" s="114"/>
      <c r="G157" s="114"/>
      <c r="H157" s="115"/>
    </row>
    <row r="158" spans="1:8" x14ac:dyDescent="0.25">
      <c r="A158" s="127" t="s">
        <v>46</v>
      </c>
      <c r="B158" s="128"/>
      <c r="C158" s="128"/>
      <c r="D158" s="128"/>
      <c r="E158" s="128"/>
      <c r="F158" s="128"/>
      <c r="G158" s="128"/>
      <c r="H158" s="129"/>
    </row>
    <row r="159" spans="1:8" x14ac:dyDescent="0.25">
      <c r="A159" s="21" t="s">
        <v>69</v>
      </c>
      <c r="B159" s="52" t="s">
        <v>86</v>
      </c>
      <c r="C159" s="20"/>
      <c r="D159" s="20"/>
      <c r="E159" s="20"/>
      <c r="F159" s="20"/>
      <c r="G159" s="20"/>
      <c r="H159" s="22"/>
    </row>
    <row r="160" spans="1:8" s="77" customFormat="1" ht="53.4" customHeight="1" x14ac:dyDescent="0.3">
      <c r="A160" s="24" t="s">
        <v>5</v>
      </c>
      <c r="B160" s="7" t="s">
        <v>36</v>
      </c>
      <c r="C160" s="6" t="s">
        <v>6</v>
      </c>
      <c r="D160" s="6" t="s">
        <v>32</v>
      </c>
      <c r="E160" s="6" t="s">
        <v>7</v>
      </c>
      <c r="F160" s="6" t="s">
        <v>33</v>
      </c>
      <c r="G160" s="6" t="s">
        <v>34</v>
      </c>
      <c r="H160" s="25" t="s">
        <v>35</v>
      </c>
    </row>
    <row r="161" spans="1:9" x14ac:dyDescent="0.25">
      <c r="A161" s="26" t="s">
        <v>22</v>
      </c>
      <c r="B161" s="10">
        <v>33517</v>
      </c>
      <c r="C161" s="42" t="s">
        <v>8</v>
      </c>
      <c r="D161" s="9">
        <v>36</v>
      </c>
      <c r="E161" s="9"/>
      <c r="F161" s="9">
        <f>B161*D161*E161</f>
        <v>0</v>
      </c>
      <c r="G161" s="9"/>
      <c r="H161" s="28"/>
    </row>
    <row r="162" spans="1:9" x14ac:dyDescent="0.25">
      <c r="A162" s="26" t="s">
        <v>51</v>
      </c>
      <c r="B162" s="8">
        <v>1</v>
      </c>
      <c r="C162" s="42" t="s">
        <v>38</v>
      </c>
      <c r="D162" s="9">
        <v>36</v>
      </c>
      <c r="E162" s="9"/>
      <c r="F162" s="9">
        <f t="shared" ref="F162:F164" si="11">B162*D162*E162</f>
        <v>0</v>
      </c>
      <c r="G162" s="9"/>
      <c r="H162" s="28"/>
    </row>
    <row r="163" spans="1:9" x14ac:dyDescent="0.25">
      <c r="A163" s="26" t="s">
        <v>9</v>
      </c>
      <c r="B163" s="8">
        <v>33517</v>
      </c>
      <c r="C163" s="42" t="s">
        <v>8</v>
      </c>
      <c r="D163" s="9">
        <v>36</v>
      </c>
      <c r="E163" s="9"/>
      <c r="F163" s="9">
        <f t="shared" si="11"/>
        <v>0</v>
      </c>
      <c r="G163" s="9"/>
      <c r="H163" s="28"/>
    </row>
    <row r="164" spans="1:9" x14ac:dyDescent="0.25">
      <c r="A164" s="26" t="s">
        <v>40</v>
      </c>
      <c r="B164" s="8">
        <v>33517</v>
      </c>
      <c r="C164" s="42" t="s">
        <v>8</v>
      </c>
      <c r="D164" s="9">
        <v>36</v>
      </c>
      <c r="E164" s="9"/>
      <c r="F164" s="9">
        <f t="shared" si="11"/>
        <v>0</v>
      </c>
      <c r="G164" s="9"/>
      <c r="H164" s="28"/>
    </row>
    <row r="165" spans="1:9" ht="12.6" thickBot="1" x14ac:dyDescent="0.3">
      <c r="A165" s="104" t="s">
        <v>10</v>
      </c>
      <c r="B165" s="105"/>
      <c r="C165" s="105"/>
      <c r="D165" s="105"/>
      <c r="E165" s="106"/>
      <c r="F165" s="29"/>
      <c r="G165" s="29"/>
      <c r="H165" s="30"/>
    </row>
    <row r="166" spans="1:9" ht="12.6" thickBot="1" x14ac:dyDescent="0.3">
      <c r="A166" s="53"/>
      <c r="B166" s="31"/>
      <c r="C166" s="43"/>
      <c r="D166" s="31"/>
      <c r="E166" s="32"/>
      <c r="F166" s="33"/>
      <c r="G166" s="33"/>
      <c r="H166" s="33"/>
    </row>
    <row r="167" spans="1:9" ht="39" customHeight="1" x14ac:dyDescent="0.25">
      <c r="A167" s="92" t="s">
        <v>104</v>
      </c>
      <c r="B167" s="93"/>
      <c r="C167" s="93"/>
      <c r="D167" s="93"/>
      <c r="E167" s="93"/>
      <c r="F167" s="93"/>
      <c r="G167" s="93"/>
      <c r="H167" s="94"/>
      <c r="I167" s="79"/>
    </row>
    <row r="168" spans="1:9" s="35" customFormat="1" ht="36" x14ac:dyDescent="0.25">
      <c r="A168" s="75" t="s">
        <v>0</v>
      </c>
      <c r="B168" s="1" t="s">
        <v>37</v>
      </c>
      <c r="C168" s="1" t="s">
        <v>101</v>
      </c>
      <c r="D168" s="1" t="s">
        <v>32</v>
      </c>
      <c r="E168" s="1" t="s">
        <v>10</v>
      </c>
      <c r="F168" s="1" t="s">
        <v>98</v>
      </c>
      <c r="G168" s="1" t="s">
        <v>99</v>
      </c>
      <c r="H168" s="59" t="s">
        <v>100</v>
      </c>
      <c r="I168" s="76"/>
    </row>
    <row r="169" spans="1:9" ht="29.4" customHeight="1" x14ac:dyDescent="0.25">
      <c r="A169" s="55" t="s">
        <v>52</v>
      </c>
      <c r="B169" s="18">
        <f>B161+B149+B137+B125+B113+B101+B89+B77+B51</f>
        <v>110559</v>
      </c>
      <c r="C169" s="45" t="s">
        <v>8</v>
      </c>
      <c r="D169" s="19">
        <v>36</v>
      </c>
      <c r="E169" s="18">
        <f>B169*D169</f>
        <v>3980124</v>
      </c>
      <c r="F169" s="19"/>
      <c r="G169" s="19"/>
      <c r="H169" s="56"/>
    </row>
    <row r="170" spans="1:9" ht="21.6" customHeight="1" x14ac:dyDescent="0.25">
      <c r="A170" s="57" t="s">
        <v>63</v>
      </c>
      <c r="B170" s="16">
        <f>B21+B36+B65</f>
        <v>48762</v>
      </c>
      <c r="C170" s="44" t="s">
        <v>8</v>
      </c>
      <c r="D170" s="17">
        <v>36</v>
      </c>
      <c r="E170" s="16">
        <f>B170*D170</f>
        <v>1755432</v>
      </c>
      <c r="F170" s="17"/>
      <c r="G170" s="17"/>
      <c r="H170" s="58"/>
    </row>
    <row r="171" spans="1:9" x14ac:dyDescent="0.25">
      <c r="A171" s="54" t="s">
        <v>89</v>
      </c>
      <c r="B171" s="13">
        <v>3</v>
      </c>
      <c r="C171" s="1" t="s">
        <v>38</v>
      </c>
      <c r="D171" s="14">
        <v>36</v>
      </c>
      <c r="E171" s="13">
        <f>D171*B171</f>
        <v>108</v>
      </c>
      <c r="F171" s="2"/>
      <c r="G171" s="1"/>
      <c r="H171" s="59"/>
    </row>
    <row r="172" spans="1:9" x14ac:dyDescent="0.25">
      <c r="A172" s="54" t="s">
        <v>90</v>
      </c>
      <c r="B172" s="13">
        <v>1</v>
      </c>
      <c r="C172" s="1" t="s">
        <v>38</v>
      </c>
      <c r="D172" s="14">
        <v>36</v>
      </c>
      <c r="E172" s="13">
        <f t="shared" ref="E172:E179" si="12">D172*B172</f>
        <v>36</v>
      </c>
      <c r="F172" s="2"/>
      <c r="G172" s="1"/>
      <c r="H172" s="59"/>
    </row>
    <row r="173" spans="1:9" x14ac:dyDescent="0.25">
      <c r="A173" s="54" t="s">
        <v>91</v>
      </c>
      <c r="B173" s="13">
        <v>1</v>
      </c>
      <c r="C173" s="1" t="s">
        <v>38</v>
      </c>
      <c r="D173" s="14">
        <v>36</v>
      </c>
      <c r="E173" s="13">
        <f t="shared" si="12"/>
        <v>36</v>
      </c>
      <c r="F173" s="2"/>
      <c r="G173" s="1"/>
      <c r="H173" s="59"/>
    </row>
    <row r="174" spans="1:9" x14ac:dyDescent="0.25">
      <c r="A174" s="54" t="s">
        <v>92</v>
      </c>
      <c r="B174" s="13">
        <v>1</v>
      </c>
      <c r="C174" s="1" t="s">
        <v>38</v>
      </c>
      <c r="D174" s="14">
        <v>36</v>
      </c>
      <c r="E174" s="13">
        <f t="shared" si="12"/>
        <v>36</v>
      </c>
      <c r="F174" s="2"/>
      <c r="G174" s="1"/>
      <c r="H174" s="59"/>
    </row>
    <row r="175" spans="1:9" x14ac:dyDescent="0.25">
      <c r="A175" s="54" t="s">
        <v>93</v>
      </c>
      <c r="B175" s="13">
        <v>4</v>
      </c>
      <c r="C175" s="1" t="s">
        <v>38</v>
      </c>
      <c r="D175" s="14">
        <v>36</v>
      </c>
      <c r="E175" s="13">
        <f t="shared" si="12"/>
        <v>144</v>
      </c>
      <c r="F175" s="3"/>
      <c r="G175" s="3"/>
      <c r="H175" s="60"/>
    </row>
    <row r="176" spans="1:9" x14ac:dyDescent="0.25">
      <c r="A176" s="54" t="s">
        <v>96</v>
      </c>
      <c r="B176" s="13">
        <v>5</v>
      </c>
      <c r="C176" s="1" t="s">
        <v>38</v>
      </c>
      <c r="D176" s="14">
        <v>36</v>
      </c>
      <c r="E176" s="13">
        <f t="shared" si="12"/>
        <v>180</v>
      </c>
      <c r="F176" s="3"/>
      <c r="G176" s="3"/>
      <c r="H176" s="60"/>
    </row>
    <row r="177" spans="1:8" x14ac:dyDescent="0.25">
      <c r="A177" s="54" t="s">
        <v>94</v>
      </c>
      <c r="B177" s="13">
        <v>1</v>
      </c>
      <c r="C177" s="1" t="s">
        <v>38</v>
      </c>
      <c r="D177" s="14">
        <v>36</v>
      </c>
      <c r="E177" s="13">
        <f t="shared" si="12"/>
        <v>36</v>
      </c>
      <c r="F177" s="3"/>
      <c r="G177" s="3"/>
      <c r="H177" s="60"/>
    </row>
    <row r="178" spans="1:8" x14ac:dyDescent="0.25">
      <c r="A178" s="54" t="s">
        <v>95</v>
      </c>
      <c r="B178" s="13">
        <v>3</v>
      </c>
      <c r="C178" s="1" t="s">
        <v>38</v>
      </c>
      <c r="D178" s="14">
        <v>36</v>
      </c>
      <c r="E178" s="13">
        <f t="shared" si="12"/>
        <v>108</v>
      </c>
      <c r="F178" s="3"/>
      <c r="G178" s="3"/>
      <c r="H178" s="60"/>
    </row>
    <row r="179" spans="1:8" x14ac:dyDescent="0.25">
      <c r="A179" s="54" t="s">
        <v>97</v>
      </c>
      <c r="B179" s="13">
        <v>2</v>
      </c>
      <c r="C179" s="1" t="s">
        <v>38</v>
      </c>
      <c r="D179" s="14">
        <v>36</v>
      </c>
      <c r="E179" s="13">
        <f t="shared" si="12"/>
        <v>72</v>
      </c>
      <c r="F179" s="3"/>
      <c r="G179" s="3"/>
      <c r="H179" s="60"/>
    </row>
    <row r="180" spans="1:8" ht="12.6" thickBot="1" x14ac:dyDescent="0.3">
      <c r="A180" s="139" t="s">
        <v>10</v>
      </c>
      <c r="B180" s="140"/>
      <c r="C180" s="140"/>
      <c r="D180" s="140"/>
      <c r="E180" s="141"/>
      <c r="F180" s="61"/>
      <c r="G180" s="61"/>
      <c r="H180" s="62"/>
    </row>
    <row r="181" spans="1:8" ht="12.6" thickBot="1" x14ac:dyDescent="0.3"/>
    <row r="182" spans="1:8" ht="32.4" customHeight="1" x14ac:dyDescent="0.25">
      <c r="A182" s="95" t="s">
        <v>105</v>
      </c>
      <c r="B182" s="96"/>
      <c r="C182" s="96"/>
      <c r="D182" s="96"/>
      <c r="E182" s="96"/>
      <c r="F182" s="96"/>
      <c r="G182" s="96"/>
      <c r="H182" s="97"/>
    </row>
    <row r="183" spans="1:8" s="35" customFormat="1" ht="36" x14ac:dyDescent="0.25">
      <c r="A183" s="75" t="s">
        <v>0</v>
      </c>
      <c r="B183" s="1" t="s">
        <v>37</v>
      </c>
      <c r="C183" s="1" t="s">
        <v>101</v>
      </c>
      <c r="D183" s="1" t="s">
        <v>32</v>
      </c>
      <c r="E183" s="1" t="s">
        <v>10</v>
      </c>
      <c r="F183" s="1" t="s">
        <v>98</v>
      </c>
      <c r="G183" s="1" t="s">
        <v>99</v>
      </c>
      <c r="H183" s="59" t="s">
        <v>100</v>
      </c>
    </row>
    <row r="184" spans="1:8" x14ac:dyDescent="0.25">
      <c r="A184" s="63" t="s">
        <v>106</v>
      </c>
      <c r="B184" s="64">
        <f>B163+B151+B139+B127+B115+B103+B91+B79+B67+B53+B38+B23+B11</f>
        <v>159321</v>
      </c>
      <c r="C184" s="65" t="s">
        <v>8</v>
      </c>
      <c r="D184" s="66">
        <v>36</v>
      </c>
      <c r="E184" s="64">
        <f>B184*D184</f>
        <v>5735556</v>
      </c>
      <c r="F184" s="66"/>
      <c r="G184" s="66"/>
      <c r="H184" s="67"/>
    </row>
    <row r="185" spans="1:8" x14ac:dyDescent="0.25">
      <c r="A185" s="54" t="s">
        <v>102</v>
      </c>
      <c r="B185" s="13">
        <v>4</v>
      </c>
      <c r="C185" s="1" t="s">
        <v>38</v>
      </c>
      <c r="D185" s="14">
        <v>36</v>
      </c>
      <c r="E185" s="13">
        <f>D185*B185</f>
        <v>144</v>
      </c>
      <c r="F185" s="2"/>
      <c r="G185" s="1"/>
      <c r="H185" s="59"/>
    </row>
    <row r="186" spans="1:8" x14ac:dyDescent="0.25">
      <c r="A186" s="54" t="s">
        <v>109</v>
      </c>
      <c r="B186" s="13">
        <v>2</v>
      </c>
      <c r="C186" s="1" t="s">
        <v>38</v>
      </c>
      <c r="D186" s="14">
        <v>36</v>
      </c>
      <c r="E186" s="13">
        <f t="shared" ref="E186:E189" si="13">D186*B186</f>
        <v>72</v>
      </c>
      <c r="F186" s="2"/>
      <c r="G186" s="1"/>
      <c r="H186" s="59"/>
    </row>
    <row r="187" spans="1:8" x14ac:dyDescent="0.25">
      <c r="A187" s="54" t="s">
        <v>110</v>
      </c>
      <c r="B187" s="13">
        <v>9</v>
      </c>
      <c r="C187" s="1" t="s">
        <v>38</v>
      </c>
      <c r="D187" s="14">
        <v>36</v>
      </c>
      <c r="E187" s="13">
        <f t="shared" si="13"/>
        <v>324</v>
      </c>
      <c r="F187" s="3"/>
      <c r="G187" s="3"/>
      <c r="H187" s="60"/>
    </row>
    <row r="188" spans="1:8" x14ac:dyDescent="0.25">
      <c r="A188" s="54" t="s">
        <v>111</v>
      </c>
      <c r="B188" s="13">
        <v>4</v>
      </c>
      <c r="C188" s="1" t="s">
        <v>38</v>
      </c>
      <c r="D188" s="14">
        <v>36</v>
      </c>
      <c r="E188" s="13">
        <f t="shared" si="13"/>
        <v>144</v>
      </c>
      <c r="F188" s="3"/>
      <c r="G188" s="3"/>
      <c r="H188" s="60"/>
    </row>
    <row r="189" spans="1:8" x14ac:dyDescent="0.25">
      <c r="A189" s="68" t="s">
        <v>103</v>
      </c>
      <c r="B189" s="69">
        <f>B164+B104</f>
        <v>71213</v>
      </c>
      <c r="C189" s="70" t="s">
        <v>8</v>
      </c>
      <c r="D189" s="71">
        <v>36</v>
      </c>
      <c r="E189" s="69">
        <f t="shared" si="13"/>
        <v>2563668</v>
      </c>
      <c r="F189" s="71"/>
      <c r="G189" s="71"/>
      <c r="H189" s="72"/>
    </row>
    <row r="190" spans="1:8" ht="15" customHeight="1" thickBot="1" x14ac:dyDescent="0.3">
      <c r="A190" s="101" t="s">
        <v>10</v>
      </c>
      <c r="B190" s="102"/>
      <c r="C190" s="102"/>
      <c r="D190" s="102"/>
      <c r="E190" s="102"/>
      <c r="F190" s="103"/>
      <c r="G190" s="73"/>
      <c r="H190" s="74"/>
    </row>
    <row r="191" spans="1:8" ht="12.6" thickBot="1" x14ac:dyDescent="0.3"/>
    <row r="192" spans="1:8" x14ac:dyDescent="0.25">
      <c r="A192" s="98" t="s">
        <v>112</v>
      </c>
      <c r="B192" s="99"/>
      <c r="C192" s="99"/>
      <c r="D192" s="99"/>
      <c r="E192" s="99"/>
      <c r="F192" s="99"/>
      <c r="G192" s="99"/>
      <c r="H192" s="100"/>
    </row>
    <row r="193" spans="1:9" s="35" customFormat="1" ht="36" x14ac:dyDescent="0.25">
      <c r="A193" s="75" t="s">
        <v>0</v>
      </c>
      <c r="B193" s="1" t="s">
        <v>37</v>
      </c>
      <c r="C193" s="1" t="s">
        <v>101</v>
      </c>
      <c r="D193" s="1" t="s">
        <v>32</v>
      </c>
      <c r="E193" s="1" t="s">
        <v>10</v>
      </c>
      <c r="F193" s="1" t="s">
        <v>115</v>
      </c>
      <c r="G193" s="1" t="s">
        <v>99</v>
      </c>
      <c r="H193" s="59" t="s">
        <v>100</v>
      </c>
    </row>
    <row r="194" spans="1:9" ht="24" x14ac:dyDescent="0.25">
      <c r="A194" s="68" t="s">
        <v>107</v>
      </c>
      <c r="B194" s="69">
        <v>11056</v>
      </c>
      <c r="C194" s="70" t="s">
        <v>8</v>
      </c>
      <c r="D194" s="71">
        <v>36</v>
      </c>
      <c r="E194" s="69">
        <f>B194*D194</f>
        <v>398016</v>
      </c>
      <c r="F194" s="71"/>
      <c r="G194" s="71">
        <f>F194*E194</f>
        <v>0</v>
      </c>
      <c r="H194" s="72"/>
    </row>
    <row r="195" spans="1:9" ht="24" x14ac:dyDescent="0.25">
      <c r="A195" s="68" t="s">
        <v>108</v>
      </c>
      <c r="B195" s="69">
        <v>4876</v>
      </c>
      <c r="C195" s="70" t="s">
        <v>8</v>
      </c>
      <c r="D195" s="71">
        <v>36</v>
      </c>
      <c r="E195" s="69">
        <f t="shared" ref="E195:E196" si="14">B195*D195</f>
        <v>175536</v>
      </c>
      <c r="F195" s="71"/>
      <c r="G195" s="71">
        <f t="shared" ref="G195:G196" si="15">F195*E195</f>
        <v>0</v>
      </c>
      <c r="H195" s="72"/>
    </row>
    <row r="196" spans="1:9" ht="24" x14ac:dyDescent="0.25">
      <c r="A196" s="54" t="s">
        <v>113</v>
      </c>
      <c r="B196" s="13">
        <v>15932</v>
      </c>
      <c r="C196" s="1" t="s">
        <v>38</v>
      </c>
      <c r="D196" s="14">
        <v>36</v>
      </c>
      <c r="E196" s="69">
        <f t="shared" si="14"/>
        <v>573552</v>
      </c>
      <c r="F196" s="2"/>
      <c r="G196" s="71">
        <f t="shared" si="15"/>
        <v>0</v>
      </c>
      <c r="H196" s="59"/>
    </row>
    <row r="197" spans="1:9" ht="15" customHeight="1" thickBot="1" x14ac:dyDescent="0.3">
      <c r="A197" s="101" t="s">
        <v>10</v>
      </c>
      <c r="B197" s="102"/>
      <c r="C197" s="102"/>
      <c r="D197" s="102"/>
      <c r="E197" s="102"/>
      <c r="F197" s="103"/>
      <c r="G197" s="73">
        <f>SUM(G194:G196)</f>
        <v>0</v>
      </c>
      <c r="H197" s="74">
        <f>SUM(H194:H196)</f>
        <v>0</v>
      </c>
    </row>
    <row r="198" spans="1:9" ht="12.6" thickBot="1" x14ac:dyDescent="0.3"/>
    <row r="199" spans="1:9" ht="20.399999999999999" customHeight="1" x14ac:dyDescent="0.25">
      <c r="A199" s="86" t="s">
        <v>114</v>
      </c>
      <c r="B199" s="87"/>
      <c r="C199" s="87"/>
      <c r="D199" s="87"/>
      <c r="E199" s="87"/>
      <c r="F199" s="88"/>
      <c r="G199" s="83" t="s">
        <v>116</v>
      </c>
      <c r="H199" s="81" t="s">
        <v>117</v>
      </c>
    </row>
    <row r="200" spans="1:9" ht="20.399999999999999" customHeight="1" thickBot="1" x14ac:dyDescent="0.3">
      <c r="A200" s="89"/>
      <c r="B200" s="90"/>
      <c r="C200" s="90"/>
      <c r="D200" s="90"/>
      <c r="E200" s="90"/>
      <c r="F200" s="91"/>
      <c r="G200" s="84">
        <f>G197+G190</f>
        <v>0</v>
      </c>
      <c r="H200" s="80">
        <f>H197+H190</f>
        <v>0</v>
      </c>
    </row>
    <row r="202" spans="1:9" ht="56.4" customHeight="1" x14ac:dyDescent="0.25">
      <c r="A202" s="85" t="s">
        <v>1</v>
      </c>
      <c r="B202" s="85"/>
      <c r="C202" s="85"/>
      <c r="D202" s="85"/>
      <c r="E202" s="85"/>
      <c r="F202" s="85"/>
      <c r="G202" s="85"/>
      <c r="H202" s="85"/>
      <c r="I202" s="82"/>
    </row>
  </sheetData>
  <mergeCells count="82">
    <mergeCell ref="A27:H27"/>
    <mergeCell ref="A40:E40"/>
    <mergeCell ref="A30:H30"/>
    <mergeCell ref="A29:H29"/>
    <mergeCell ref="A28:H28"/>
    <mergeCell ref="A156:H156"/>
    <mergeCell ref="A157:H157"/>
    <mergeCell ref="A158:H158"/>
    <mergeCell ref="A165:E165"/>
    <mergeCell ref="A155:H155"/>
    <mergeCell ref="A144:H144"/>
    <mergeCell ref="A145:H145"/>
    <mergeCell ref="A146:H146"/>
    <mergeCell ref="A153:E153"/>
    <mergeCell ref="A122:H122"/>
    <mergeCell ref="A129:E129"/>
    <mergeCell ref="A131:H131"/>
    <mergeCell ref="A132:H132"/>
    <mergeCell ref="A133:H133"/>
    <mergeCell ref="A134:H134"/>
    <mergeCell ref="A141:E141"/>
    <mergeCell ref="A143:H143"/>
    <mergeCell ref="A85:H85"/>
    <mergeCell ref="A86:H86"/>
    <mergeCell ref="A93:E93"/>
    <mergeCell ref="A95:H95"/>
    <mergeCell ref="A96:H96"/>
    <mergeCell ref="A97:H97"/>
    <mergeCell ref="B111:H111"/>
    <mergeCell ref="A98:H98"/>
    <mergeCell ref="A105:E105"/>
    <mergeCell ref="A119:H119"/>
    <mergeCell ref="A110:H110"/>
    <mergeCell ref="A117:E117"/>
    <mergeCell ref="A120:H120"/>
    <mergeCell ref="A121:H121"/>
    <mergeCell ref="A107:H107"/>
    <mergeCell ref="A108:H108"/>
    <mergeCell ref="A109:H109"/>
    <mergeCell ref="A45:H45"/>
    <mergeCell ref="A55:E55"/>
    <mergeCell ref="A84:H84"/>
    <mergeCell ref="A57:H57"/>
    <mergeCell ref="A58:H58"/>
    <mergeCell ref="A59:H59"/>
    <mergeCell ref="A60:H60"/>
    <mergeCell ref="A69:E69"/>
    <mergeCell ref="A71:H71"/>
    <mergeCell ref="A72:H72"/>
    <mergeCell ref="A73:H73"/>
    <mergeCell ref="A74:H74"/>
    <mergeCell ref="A81:E81"/>
    <mergeCell ref="A83:H83"/>
    <mergeCell ref="A3:H3"/>
    <mergeCell ref="A56:H56"/>
    <mergeCell ref="A15:H15"/>
    <mergeCell ref="A16:H16"/>
    <mergeCell ref="A17:H17"/>
    <mergeCell ref="A18:H18"/>
    <mergeCell ref="A25:E25"/>
    <mergeCell ref="A41:H41"/>
    <mergeCell ref="B19:H19"/>
    <mergeCell ref="B31:H31"/>
    <mergeCell ref="B32:H32"/>
    <mergeCell ref="B33:H33"/>
    <mergeCell ref="B34:H34"/>
    <mergeCell ref="A42:H42"/>
    <mergeCell ref="A43:H43"/>
    <mergeCell ref="A44:H44"/>
    <mergeCell ref="A13:E13"/>
    <mergeCell ref="B7:H7"/>
    <mergeCell ref="A6:H6"/>
    <mergeCell ref="A5:H5"/>
    <mergeCell ref="A4:H4"/>
    <mergeCell ref="A202:H202"/>
    <mergeCell ref="A199:F200"/>
    <mergeCell ref="A167:H167"/>
    <mergeCell ref="A182:H182"/>
    <mergeCell ref="A192:H192"/>
    <mergeCell ref="A190:F190"/>
    <mergeCell ref="A197:F197"/>
    <mergeCell ref="A180:E180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2025-04-07T09:58:07Z</dcterms:modified>
</cp:coreProperties>
</file>