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950" yWindow="1950" windowWidth="21690" windowHeight="12465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B26" i="1" l="1"/>
  <c r="F87" i="1"/>
  <c r="F86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<sst xmlns="http://schemas.openxmlformats.org/spreadsheetml/2006/main" count="239" uniqueCount="144">
  <si>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</si>
  <si>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</si>
  <si>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</si>
  <si>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</si>
  <si>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</si>
  <si>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</si>
  <si>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</si>
  <si>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</si>
  <si>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</si>
  <si>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</si>
  <si>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</si>
  <si>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</si>
  <si>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</si>
  <si>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</si>
  <si>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</si>
  <si>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</si>
  <si>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</si>
  <si>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</si>
  <si>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</si>
  <si>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</si>
  <si>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</si>
  <si>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</si>
  <si>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 xml:space="preserve"> 39</t>
  </si>
  <si>
    <t>ROZDR-PP</t>
  </si>
  <si>
    <t>Rozdrabnianie pozostałości drzewnych na całej powierzchni bez mieszania z glebą</t>
  </si>
  <si>
    <t>HA</t>
  </si>
  <si>
    <t xml:space="preserve"> 80</t>
  </si>
  <si>
    <t>WYK-FRECZ</t>
  </si>
  <si>
    <t>Przygotowanie gleby frezem w pasy</t>
  </si>
  <si>
    <t>KMTR</t>
  </si>
  <si>
    <t xml:space="preserve"> 85</t>
  </si>
  <si>
    <t>WYK WAŁK</t>
  </si>
  <si>
    <t>Przygotowanie gleby pługofrezarką</t>
  </si>
  <si>
    <t>105</t>
  </si>
  <si>
    <t>SAD-BRYŁ</t>
  </si>
  <si>
    <t>Sadzenie sadzonek z zakrytym systemem korzeniowym</t>
  </si>
  <si>
    <t>TSZT</t>
  </si>
  <si>
    <t>107</t>
  </si>
  <si>
    <t>SADZ-W+D</t>
  </si>
  <si>
    <t>Sadzenie wielolatek drzewek ukorzenionych w dołki, wraz z wykopaniem dołków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</si>
  <si>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</si>
  <si>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</si>
  <si>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</si>
  <si>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</si>
  <si>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</si>
  <si>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</si>
  <si>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</si>
  <si>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</si>
  <si>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</si>
  <si>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</si>
  <si>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</si>
  <si>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</si>
  <si>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</si>
  <si>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</si>
  <si>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</si>
  <si>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</si>
  <si>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</si>
  <si>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</si>
  <si>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</si>
  <si>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</si>
  <si>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</si>
  <si>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</si>
  <si>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</si>
  <si>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</si>
  <si>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</si>
  <si>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</si>
  <si>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</si>
  <si>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</si>
  <si>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</si>
  <si>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</si>
  <si>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</si>
  <si>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</si>
  <si>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</si>
  <si>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</si>
  <si>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</si>
  <si>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</si>
  <si>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</si>
  <si>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</si>
  <si>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</si>
  <si>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154</t>
  </si>
  <si>
    <t>PUŁF</t>
  </si>
  <si>
    <t>Wykładanie lub zdejmowanie pułapek feromonowych na szkodniki wtórne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</si>
  <si>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</si>
  <si>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</si>
  <si>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</si>
  <si>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</si>
  <si>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</si>
  <si>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</si>
  <si>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</si>
  <si>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</si>
  <si>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</si>
  <si>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</si>
  <si>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</si>
  <si>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</si>
  <si>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</si>
  <si>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</si>
  <si>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</si>
  <si>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</si>
  <si>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</si>
  <si>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</si>
  <si>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</si>
  <si>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</si>
  <si>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</si>
  <si>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</si>
  <si>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</si>
  <si>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</si>
  <si>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</si>
  <si>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</si>
  <si>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</si>
  <si>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</si>
  <si>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</si>
  <si>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</si>
  <si>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</si>
  <si>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</si>
  <si>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</si>
  <si>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</si>
  <si>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</si>
  <si>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</si>
  <si>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</si>
  <si>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</si>
  <si>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</si>
  <si>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</si>
  <si>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</si>
  <si>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</si>
  <si>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</si>
  <si>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</si>
  <si>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</si>
  <si>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</si>
  <si>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</si>
  <si>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</si>
  <si>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</si>
  <si>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</si>
  <si>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</si>
  <si>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</si>
  <si>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</si>
  <si>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</si>
  <si>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</si>
  <si>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</si>
  <si>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</si>
  <si>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</si>
  <si>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</si>
  <si>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</si>
  <si>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</si>
  <si>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Krzeszowice w roku 2025''  składamy niniejszym ofertę na pakiet IV - leśnictwo Białka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</si>
</sst>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5"/>
  <sheetViews>
    <sheetView tabSelected="1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117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2"/>
      <c r="C4" s="22"/>
      <c r="D4" s="22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2"/>
      <c r="C6" s="22"/>
      <c r="D6" s="22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2"/>
      <c r="C8" s="22"/>
      <c r="D8" s="22"/>
    </row>
    <row r="9" spans="2:15" s="1" customFormat="1" ht="4.3499999999999996" customHeight="1" x14ac:dyDescent="0.2"/>
    <row r="10" spans="2:15" s="1" customFormat="1" ht="6.95" customHeight="1" x14ac:dyDescent="0.2">
      <c r="B10" s="24" t="s">
        <v>118</v>
      </c>
      <c r="C10" s="24"/>
      <c r="D10" s="24"/>
    </row>
    <row r="11" spans="2:15" s="1" customFormat="1" ht="12.2" customHeight="1" x14ac:dyDescent="0.2">
      <c r="B11" s="24"/>
      <c r="C11" s="24"/>
      <c r="D11" s="24"/>
      <c r="G11" s="23" t="s">
        <v>119</v>
      </c>
      <c r="H11" s="23"/>
      <c r="I11" s="23"/>
      <c r="J11" s="23"/>
      <c r="K11" s="23"/>
      <c r="L11" s="23"/>
      <c r="M11" s="23"/>
      <c r="N11" s="23"/>
    </row>
    <row r="12" spans="2:15" s="1" customFormat="1" ht="7.9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25" t="s">
        <v>120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18" t="s">
        <v>121</v>
      </c>
      <c r="C16" s="18"/>
      <c r="D16" s="18"/>
      <c r="E16" s="18"/>
      <c r="F16" s="18"/>
      <c r="G16" s="18"/>
      <c r="H16" s="18"/>
      <c r="I16" s="18"/>
    </row>
    <row r="17" spans="2:13" s="1" customFormat="1" ht="2.65" customHeight="1" x14ac:dyDescent="0.2"/>
    <row r="18" spans="2:13" s="1" customFormat="1" ht="20.85" customHeight="1" x14ac:dyDescent="0.2">
      <c r="B18" s="18" t="s">
        <v>122</v>
      </c>
      <c r="C18" s="18"/>
      <c r="D18" s="18"/>
      <c r="E18" s="18"/>
      <c r="F18" s="18"/>
      <c r="G18" s="18"/>
      <c r="H18" s="18"/>
      <c r="I18" s="18"/>
    </row>
    <row r="19" spans="2:13" s="1" customFormat="1" ht="2.65" customHeight="1" x14ac:dyDescent="0.2"/>
    <row r="20" spans="2:13" s="1" customFormat="1" ht="20.85" customHeight="1" x14ac:dyDescent="0.2">
      <c r="B20" s="18" t="s">
        <v>123</v>
      </c>
      <c r="C20" s="18"/>
      <c r="D20" s="18"/>
      <c r="E20" s="18"/>
      <c r="F20" s="18"/>
      <c r="G20" s="18"/>
      <c r="H20" s="18"/>
      <c r="I20" s="18"/>
    </row>
    <row r="21" spans="2:13" s="1" customFormat="1" ht="2.65" customHeight="1" x14ac:dyDescent="0.2"/>
    <row r="22" spans="2:13" s="1" customFormat="1" ht="20.85" customHeight="1" x14ac:dyDescent="0.2">
      <c r="B22" s="18" t="s">
        <v>124</v>
      </c>
      <c r="C22" s="18"/>
      <c r="D22" s="18"/>
      <c r="E22" s="18"/>
      <c r="F22" s="18"/>
      <c r="G22" s="18"/>
      <c r="H22" s="18"/>
      <c r="I22" s="18"/>
    </row>
    <row r="23" spans="2:13" s="1" customFormat="1" ht="34.700000000000003" customHeight="1" x14ac:dyDescent="0.2"/>
    <row r="24" spans="2:13" s="1" customFormat="1" ht="50.1" customHeight="1" x14ac:dyDescent="0.2">
      <c r="B24" s="15" t="s">
        <v>143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3" s="1" customFormat="1" ht="2.65" customHeight="1" x14ac:dyDescent="0.2"/>
    <row r="26" spans="2:13" s="1" customFormat="1" ht="50.1" customHeight="1" x14ac:dyDescent="0.2">
      <c r="B26" s="16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125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66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7" t="s">
        <v>10</v>
      </c>
      <c r="M31" s="2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8">
        <f>ROUND(I32+ K32,2)</f>
        <v>0</v>
      </c>
      <c r="M32" s="29"/>
    </row>
    <row r="33" spans="2:13" s="1" customFormat="1" ht="3.2" customHeight="1" x14ac:dyDescent="0.2"/>
    <row r="34" spans="2:13" s="1" customFormat="1" ht="18.2" customHeight="1" x14ac:dyDescent="0.2">
      <c r="B34" s="18" t="s">
        <v>126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/>
    <row r="36" spans="2:13" s="1" customFormat="1" ht="66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7" t="s">
        <v>10</v>
      </c>
      <c r="M36" s="2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3982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8">
        <f>ROUND(I37+ K37,2)</f>
        <v>0</v>
      </c>
      <c r="M37" s="29"/>
    </row>
    <row r="38" spans="2:13" s="1" customFormat="1" ht="3.2" customHeight="1" x14ac:dyDescent="0.2"/>
    <row r="39" spans="2:13" s="1" customFormat="1" ht="18.2" customHeight="1" x14ac:dyDescent="0.2">
      <c r="B39" s="18" t="s">
        <v>127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/>
    <row r="41" spans="2:13" s="1" customFormat="1" ht="66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7" t="s">
        <v>10</v>
      </c>
      <c r="M41" s="2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984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8">
        <f>ROUND(I42+ K42,2)</f>
        <v>0</v>
      </c>
      <c r="M42" s="29"/>
    </row>
    <row r="43" spans="2:13" s="1" customFormat="1" ht="3.2" customHeight="1" x14ac:dyDescent="0.2"/>
    <row r="44" spans="2:13" s="1" customFormat="1" ht="18.2" customHeight="1" x14ac:dyDescent="0.2">
      <c r="B44" s="18" t="s">
        <v>128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"/>
    <row r="46" spans="2:13" s="1" customFormat="1" ht="60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7" t="s">
        <v>10</v>
      </c>
      <c r="M46" s="2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636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8">
        <f>ROUND(I47+ K47,2)</f>
        <v>0</v>
      </c>
      <c r="M47" s="29"/>
    </row>
    <row r="48" spans="2:13" s="1" customFormat="1" ht="3.2" customHeight="1" x14ac:dyDescent="0.2"/>
    <row r="49" spans="2:13" s="1" customFormat="1" ht="18.2" customHeight="1" x14ac:dyDescent="0.2">
      <c r="B49" s="18" t="s">
        <v>129</v>
      </c>
      <c r="C49" s="18"/>
      <c r="D49" s="18"/>
      <c r="E49" s="18"/>
      <c r="F49" s="18"/>
      <c r="G49" s="18"/>
      <c r="H49" s="18"/>
      <c r="I49" s="18"/>
      <c r="J49" s="18"/>
      <c r="K49" s="18"/>
    </row>
    <row r="50" spans="2:13" s="1" customFormat="1" ht="5.25" customHeight="1" x14ac:dyDescent="0.2"/>
    <row r="51" spans="2:13" s="1" customFormat="1" ht="58.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7" t="s">
        <v>10</v>
      </c>
      <c r="M51" s="27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510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8">
        <f>ROUND(I52+ K52,2)</f>
        <v>0</v>
      </c>
      <c r="M52" s="29"/>
    </row>
    <row r="53" spans="2:13" s="1" customFormat="1" ht="9" customHeight="1" x14ac:dyDescent="0.2"/>
    <row r="54" spans="2:13" s="1" customFormat="1" ht="64.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7" t="s">
        <v>10</v>
      </c>
      <c r="M54" s="27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144</v>
      </c>
      <c r="H55" s="10">
        <v>0</v>
      </c>
      <c r="I55" s="9">
        <f t="shared" ref="I55:I84" si="0">ROUND(G55* H55,2)</f>
        <v>0</v>
      </c>
      <c r="J55" s="5">
        <v>8</v>
      </c>
      <c r="K55" s="9">
        <f t="shared" ref="K55:K84" si="1">ROUND(I55* J55/100,2)</f>
        <v>0</v>
      </c>
      <c r="L55" s="28">
        <f t="shared" ref="L55:L84" si="2">ROUND(I55+ K55,2)</f>
        <v>0</v>
      </c>
      <c r="M55" s="29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144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8">
        <f t="shared" si="2"/>
        <v>0</v>
      </c>
      <c r="M56" s="29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8.75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8">
        <f t="shared" si="2"/>
        <v>0</v>
      </c>
      <c r="M57" s="29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36.75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8">
        <f t="shared" si="2"/>
        <v>0</v>
      </c>
      <c r="M58" s="29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3.5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8">
        <f t="shared" si="2"/>
        <v>0</v>
      </c>
      <c r="M59" s="29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36</v>
      </c>
      <c r="G60" s="8">
        <v>61.74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8">
        <f t="shared" si="2"/>
        <v>0</v>
      </c>
      <c r="M60" s="29"/>
    </row>
    <row r="61" spans="2:13" s="1" customFormat="1" ht="28.7" customHeight="1" x14ac:dyDescent="0.2">
      <c r="B61" s="5">
        <v>12</v>
      </c>
      <c r="C61" s="6" t="s">
        <v>37</v>
      </c>
      <c r="D61" s="6" t="s">
        <v>38</v>
      </c>
      <c r="E61" s="7" t="s">
        <v>39</v>
      </c>
      <c r="F61" s="6" t="s">
        <v>36</v>
      </c>
      <c r="G61" s="8">
        <v>10.96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8">
        <f t="shared" si="2"/>
        <v>0</v>
      </c>
      <c r="M61" s="29"/>
    </row>
    <row r="62" spans="2:13" s="1" customFormat="1" ht="19.7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36</v>
      </c>
      <c r="G62" s="8">
        <v>72.7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8">
        <f t="shared" si="2"/>
        <v>0</v>
      </c>
      <c r="M62" s="29"/>
    </row>
    <row r="63" spans="2:13" s="1" customFormat="1" ht="28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25</v>
      </c>
      <c r="G63" s="8">
        <v>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8">
        <f t="shared" si="2"/>
        <v>0</v>
      </c>
      <c r="M63" s="29"/>
    </row>
    <row r="64" spans="2:13" s="1" customFormat="1" ht="28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25</v>
      </c>
      <c r="G64" s="8">
        <v>13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8">
        <f t="shared" si="2"/>
        <v>0</v>
      </c>
      <c r="M64" s="29"/>
    </row>
    <row r="65" spans="2:13" s="1" customFormat="1" ht="28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25</v>
      </c>
      <c r="G65" s="8">
        <v>10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8">
        <f t="shared" si="2"/>
        <v>0</v>
      </c>
      <c r="M65" s="29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25</v>
      </c>
      <c r="G66" s="8">
        <v>6.53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8">
        <f t="shared" si="2"/>
        <v>0</v>
      </c>
      <c r="M66" s="29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25</v>
      </c>
      <c r="G67" s="8">
        <v>6.14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8">
        <f t="shared" si="2"/>
        <v>0</v>
      </c>
      <c r="M67" s="29"/>
    </row>
    <row r="68" spans="2:13" s="1" customFormat="1" ht="28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25</v>
      </c>
      <c r="G68" s="8">
        <v>0.32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8">
        <f t="shared" si="2"/>
        <v>0</v>
      </c>
      <c r="M68" s="29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64</v>
      </c>
      <c r="G69" s="8">
        <v>10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28">
        <f t="shared" si="2"/>
        <v>0</v>
      </c>
      <c r="M69" s="29"/>
    </row>
    <row r="70" spans="2:13" s="1" customFormat="1" ht="19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64</v>
      </c>
      <c r="G70" s="8">
        <v>9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8">
        <f t="shared" si="2"/>
        <v>0</v>
      </c>
      <c r="M70" s="29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64</v>
      </c>
      <c r="G71" s="8">
        <v>32.6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8">
        <f t="shared" si="2"/>
        <v>0</v>
      </c>
      <c r="M71" s="29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74</v>
      </c>
      <c r="G72" s="8">
        <v>500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8">
        <f t="shared" si="2"/>
        <v>0</v>
      </c>
      <c r="M72" s="29"/>
    </row>
    <row r="73" spans="2:13" s="1" customFormat="1" ht="19.7" customHeight="1" x14ac:dyDescent="0.2">
      <c r="B73" s="5">
        <v>24</v>
      </c>
      <c r="C73" s="6" t="s">
        <v>75</v>
      </c>
      <c r="D73" s="6" t="s">
        <v>76</v>
      </c>
      <c r="E73" s="7" t="s">
        <v>77</v>
      </c>
      <c r="F73" s="6" t="s">
        <v>78</v>
      </c>
      <c r="G73" s="8">
        <v>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8">
        <f t="shared" si="2"/>
        <v>0</v>
      </c>
      <c r="M73" s="29"/>
    </row>
    <row r="74" spans="2:13" s="1" customFormat="1" ht="28.7" customHeight="1" x14ac:dyDescent="0.2">
      <c r="B74" s="5">
        <v>25</v>
      </c>
      <c r="C74" s="6" t="s">
        <v>79</v>
      </c>
      <c r="D74" s="6" t="s">
        <v>80</v>
      </c>
      <c r="E74" s="7" t="s">
        <v>81</v>
      </c>
      <c r="F74" s="6" t="s">
        <v>78</v>
      </c>
      <c r="G74" s="8">
        <v>6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8">
        <f t="shared" si="2"/>
        <v>0</v>
      </c>
      <c r="M74" s="29"/>
    </row>
    <row r="75" spans="2:13" s="1" customFormat="1" ht="28.7" customHeight="1" x14ac:dyDescent="0.2">
      <c r="B75" s="5">
        <v>26</v>
      </c>
      <c r="C75" s="6" t="s">
        <v>82</v>
      </c>
      <c r="D75" s="6" t="s">
        <v>83</v>
      </c>
      <c r="E75" s="7" t="s">
        <v>84</v>
      </c>
      <c r="F75" s="6" t="s">
        <v>78</v>
      </c>
      <c r="G75" s="8">
        <v>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8">
        <f t="shared" si="2"/>
        <v>0</v>
      </c>
      <c r="M75" s="29"/>
    </row>
    <row r="76" spans="2:13" s="1" customFormat="1" ht="19.7" customHeight="1" x14ac:dyDescent="0.2">
      <c r="B76" s="5">
        <v>27</v>
      </c>
      <c r="C76" s="6" t="s">
        <v>85</v>
      </c>
      <c r="D76" s="6" t="s">
        <v>86</v>
      </c>
      <c r="E76" s="7" t="s">
        <v>87</v>
      </c>
      <c r="F76" s="6" t="s">
        <v>25</v>
      </c>
      <c r="G76" s="8">
        <v>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8">
        <f t="shared" si="2"/>
        <v>0</v>
      </c>
      <c r="M76" s="29"/>
    </row>
    <row r="77" spans="2:13" s="1" customFormat="1" ht="19.7" customHeight="1" x14ac:dyDescent="0.2">
      <c r="B77" s="5">
        <v>28</v>
      </c>
      <c r="C77" s="6" t="s">
        <v>88</v>
      </c>
      <c r="D77" s="6" t="s">
        <v>89</v>
      </c>
      <c r="E77" s="7" t="s">
        <v>90</v>
      </c>
      <c r="F77" s="6" t="s">
        <v>74</v>
      </c>
      <c r="G77" s="8">
        <v>619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8">
        <f t="shared" si="2"/>
        <v>0</v>
      </c>
      <c r="M77" s="29"/>
    </row>
    <row r="78" spans="2:13" s="1" customFormat="1" ht="19.7" customHeight="1" x14ac:dyDescent="0.2">
      <c r="B78" s="5">
        <v>29</v>
      </c>
      <c r="C78" s="6" t="s">
        <v>91</v>
      </c>
      <c r="D78" s="6" t="s">
        <v>92</v>
      </c>
      <c r="E78" s="7" t="s">
        <v>90</v>
      </c>
      <c r="F78" s="6" t="s">
        <v>74</v>
      </c>
      <c r="G78" s="8">
        <v>155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28">
        <f t="shared" si="2"/>
        <v>0</v>
      </c>
      <c r="M78" s="29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74</v>
      </c>
      <c r="G79" s="8">
        <v>25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8">
        <f t="shared" si="2"/>
        <v>0</v>
      </c>
      <c r="M79" s="29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74</v>
      </c>
      <c r="G80" s="8">
        <v>115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8">
        <f t="shared" si="2"/>
        <v>0</v>
      </c>
      <c r="M80" s="29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74</v>
      </c>
      <c r="G81" s="8">
        <v>26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8">
        <f t="shared" si="2"/>
        <v>0</v>
      </c>
      <c r="M81" s="29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74</v>
      </c>
      <c r="G82" s="8">
        <v>20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8">
        <f t="shared" si="2"/>
        <v>0</v>
      </c>
      <c r="M82" s="29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74</v>
      </c>
      <c r="G83" s="8">
        <v>61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8">
        <f t="shared" si="2"/>
        <v>0</v>
      </c>
      <c r="M83" s="29"/>
    </row>
    <row r="84" spans="2:14" s="1" customFormat="1" ht="28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74</v>
      </c>
      <c r="G84" s="8">
        <v>10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8">
        <f t="shared" si="2"/>
        <v>0</v>
      </c>
      <c r="M84" s="29"/>
    </row>
    <row r="85" spans="2:14" s="1" customFormat="1" ht="55.9" customHeight="1" x14ac:dyDescent="0.2"/>
    <row r="86" spans="2:14" s="1" customFormat="1" ht="21.4" customHeight="1" x14ac:dyDescent="0.2">
      <c r="B86" s="19" t="s">
        <v>111</v>
      </c>
      <c r="C86" s="19"/>
      <c r="D86" s="19"/>
      <c r="E86" s="19"/>
      <c r="F86" s="30">
        <f>ROUND(I32+I37+I42+I47+I52+I55+I56+I57+I58+I59+I60+I61+I62+I63+I64+I65+I66+I67+I68+I69+I70+I71+I72+I73+I74+I75+I76+I77+I78+I79+I80+I81+I82+I83+I84,2)</f>
        <v>0</v>
      </c>
      <c r="G86" s="31"/>
      <c r="H86" s="31"/>
      <c r="I86" s="31"/>
      <c r="J86" s="31"/>
      <c r="K86" s="31"/>
      <c r="L86" s="31"/>
      <c r="M86" s="32"/>
    </row>
    <row r="87" spans="2:14" s="1" customFormat="1" ht="21.4" customHeight="1" x14ac:dyDescent="0.2">
      <c r="B87" s="19" t="s">
        <v>112</v>
      </c>
      <c r="C87" s="19"/>
      <c r="D87" s="19"/>
      <c r="E87" s="19"/>
      <c r="F87" s="33">
        <f>ROUND(L32+L37+L42+L47+L52+L55+L56+L57+L58+L59+L60+L61+L62+L63+L64+L65+L66+L67+L68+L69+L70+L71+L72+L73+L74+L75+L76+L77+L78+L79+L80+L81+L82+L83+L84,2)</f>
        <v>0</v>
      </c>
      <c r="G87" s="34"/>
      <c r="H87" s="34"/>
      <c r="I87" s="34"/>
      <c r="J87" s="34"/>
      <c r="K87" s="34"/>
      <c r="L87" s="34"/>
      <c r="M87" s="35"/>
    </row>
    <row r="88" spans="2:14" s="1" customFormat="1" ht="11.1" customHeight="1" x14ac:dyDescent="0.2"/>
    <row r="89" spans="2:14" s="1" customFormat="1" ht="80.099999999999994" customHeight="1" x14ac:dyDescent="0.2">
      <c r="B89" s="11" t="s">
        <v>130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</row>
    <row r="90" spans="2:14" s="1" customFormat="1" ht="2.65" customHeight="1" x14ac:dyDescent="0.2"/>
    <row r="91" spans="2:14" s="1" customFormat="1" ht="110.1" customHeight="1" x14ac:dyDescent="0.2">
      <c r="B91" s="11" t="s">
        <v>131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</row>
    <row r="92" spans="2:14" s="1" customFormat="1" ht="5.25" customHeight="1" x14ac:dyDescent="0.2"/>
    <row r="93" spans="2:14" s="1" customFormat="1" ht="110.1" customHeight="1" x14ac:dyDescent="0.2">
      <c r="B93" s="17" t="s">
        <v>132</v>
      </c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</row>
    <row r="94" spans="2:14" s="1" customFormat="1" ht="5.25" customHeight="1" x14ac:dyDescent="0.2"/>
    <row r="95" spans="2:14" s="1" customFormat="1" ht="37.9" customHeight="1" x14ac:dyDescent="0.2">
      <c r="B95" s="13" t="s">
        <v>113</v>
      </c>
      <c r="C95" s="13"/>
      <c r="D95" s="13"/>
      <c r="E95" s="13"/>
      <c r="F95" s="36" t="s">
        <v>114</v>
      </c>
      <c r="G95" s="36"/>
      <c r="H95" s="36"/>
      <c r="I95" s="36"/>
      <c r="J95" s="36"/>
      <c r="K95" s="36"/>
      <c r="L95" s="36"/>
    </row>
    <row r="96" spans="2:14" s="1" customFormat="1" ht="28.7" customHeight="1" x14ac:dyDescent="0.2"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</row>
    <row r="97" spans="2:14" s="1" customFormat="1" ht="28.7" customHeight="1" x14ac:dyDescent="0.2"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</row>
    <row r="98" spans="2:14" s="1" customFormat="1" ht="28.7" customHeight="1" x14ac:dyDescent="0.2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</row>
    <row r="99" spans="2:14" s="1" customFormat="1" ht="28.7" customHeight="1" x14ac:dyDescent="0.2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2:14" s="1" customFormat="1" ht="2.65" customHeight="1" x14ac:dyDescent="0.2"/>
    <row r="101" spans="2:14" s="1" customFormat="1" ht="203.1" customHeight="1" x14ac:dyDescent="0.2">
      <c r="B101" s="11" t="s">
        <v>133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</row>
    <row r="102" spans="2:14" s="1" customFormat="1" ht="2.65" customHeight="1" x14ac:dyDescent="0.2"/>
    <row r="103" spans="2:14" s="1" customFormat="1" ht="36.950000000000003" customHeight="1" x14ac:dyDescent="0.2">
      <c r="B103" s="12" t="s">
        <v>134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</row>
    <row r="104" spans="2:14" s="1" customFormat="1" ht="2.65" customHeight="1" x14ac:dyDescent="0.2"/>
    <row r="105" spans="2:14" s="1" customFormat="1" ht="37.9" customHeight="1" x14ac:dyDescent="0.2">
      <c r="B105" s="13" t="s">
        <v>115</v>
      </c>
      <c r="C105" s="13"/>
      <c r="D105" s="13"/>
      <c r="E105" s="13"/>
      <c r="F105" s="26" t="s">
        <v>116</v>
      </c>
      <c r="G105" s="26"/>
      <c r="H105" s="26"/>
      <c r="I105" s="26"/>
      <c r="J105" s="26"/>
      <c r="K105" s="26"/>
      <c r="L105" s="26"/>
    </row>
    <row r="106" spans="2:14" s="1" customFormat="1" ht="28.7" customHeight="1" x14ac:dyDescent="0.2"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2:14" s="1" customFormat="1" ht="28.7" customHeight="1" x14ac:dyDescent="0.2"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</row>
    <row r="108" spans="2:14" s="1" customFormat="1" ht="28.7" customHeight="1" x14ac:dyDescent="0.2"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</row>
    <row r="109" spans="2:14" s="1" customFormat="1" ht="28.7" customHeight="1" x14ac:dyDescent="0.2"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</row>
    <row r="110" spans="2:14" s="1" customFormat="1" ht="2.65" customHeight="1" x14ac:dyDescent="0.2"/>
    <row r="111" spans="2:14" s="1" customFormat="1" ht="159.94999999999999" customHeight="1" x14ac:dyDescent="0.2">
      <c r="B111" s="11" t="s">
        <v>135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</row>
    <row r="112" spans="2:14" s="1" customFormat="1" ht="2.65" customHeight="1" x14ac:dyDescent="0.2"/>
    <row r="113" spans="2:14" s="1" customFormat="1" ht="54.95" customHeight="1" x14ac:dyDescent="0.2">
      <c r="B113" s="11" t="s">
        <v>136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2.65" customHeight="1" x14ac:dyDescent="0.2"/>
    <row r="115" spans="2:14" s="1" customFormat="1" ht="60" customHeight="1" x14ac:dyDescent="0.2">
      <c r="B115" s="17" t="s">
        <v>137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2:14" s="1" customFormat="1" ht="2.65" customHeight="1" x14ac:dyDescent="0.2"/>
    <row r="117" spans="2:14" s="1" customFormat="1" ht="48" customHeight="1" x14ac:dyDescent="0.2">
      <c r="B117" s="17" t="s">
        <v>138</v>
      </c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</row>
    <row r="118" spans="2:14" s="1" customFormat="1" ht="2.65" customHeight="1" x14ac:dyDescent="0.2"/>
    <row r="119" spans="2:14" s="1" customFormat="1" ht="125.1" customHeight="1" x14ac:dyDescent="0.2">
      <c r="B119" s="11" t="s">
        <v>139</v>
      </c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</row>
    <row r="120" spans="2:14" s="1" customFormat="1" ht="2.65" customHeight="1" x14ac:dyDescent="0.2"/>
    <row r="121" spans="2:14" s="1" customFormat="1" ht="84.95" customHeight="1" x14ac:dyDescent="0.2">
      <c r="B121" s="11" t="s">
        <v>140</v>
      </c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</row>
    <row r="122" spans="2:14" s="1" customFormat="1" ht="86.85" customHeight="1" x14ac:dyDescent="0.2"/>
    <row r="123" spans="2:14" s="1" customFormat="1" ht="17.649999999999999" customHeight="1" x14ac:dyDescent="0.2">
      <c r="I123" s="21" t="s">
        <v>141</v>
      </c>
      <c r="J123" s="21"/>
    </row>
    <row r="124" spans="2:14" s="1" customFormat="1" ht="145.15" customHeight="1" x14ac:dyDescent="0.2"/>
    <row r="125" spans="2:14" s="1" customFormat="1" ht="81.599999999999994" customHeight="1" x14ac:dyDescent="0.2">
      <c r="B125" s="20" t="s">
        <v>142</v>
      </c>
      <c r="C125" s="20"/>
      <c r="D125" s="20"/>
      <c r="E125" s="20"/>
      <c r="F125" s="20"/>
      <c r="G125" s="20"/>
      <c r="H125" s="20"/>
      <c r="I125" s="20"/>
      <c r="J125" s="20"/>
    </row>
  </sheetData>
  <mergeCells count="99">
    <mergeCell ref="B3:E3"/>
    <mergeCell ref="B5:E5"/>
    <mergeCell ref="B7:E7"/>
    <mergeCell ref="L84:M84"/>
    <mergeCell ref="B16:I16"/>
    <mergeCell ref="B18:I18"/>
    <mergeCell ref="B20:I20"/>
    <mergeCell ref="B22:I22"/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B96:E96"/>
    <mergeCell ref="I2:O2"/>
    <mergeCell ref="L31:M31"/>
    <mergeCell ref="L32:M32"/>
    <mergeCell ref="L36:M36"/>
    <mergeCell ref="L37:M37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58:M58"/>
    <mergeCell ref="F106:L106"/>
    <mergeCell ref="F107:L107"/>
    <mergeCell ref="F108:L108"/>
    <mergeCell ref="F109:L109"/>
    <mergeCell ref="F86:M86"/>
    <mergeCell ref="F87:M87"/>
    <mergeCell ref="F95:L95"/>
    <mergeCell ref="F96:L96"/>
    <mergeCell ref="F97:L97"/>
    <mergeCell ref="F98:L98"/>
    <mergeCell ref="F99:L99"/>
    <mergeCell ref="B89:N89"/>
    <mergeCell ref="B91:N91"/>
    <mergeCell ref="B93:N93"/>
    <mergeCell ref="B95:E95"/>
    <mergeCell ref="L52:M52"/>
    <mergeCell ref="L54:M54"/>
    <mergeCell ref="L55:M55"/>
    <mergeCell ref="L56:M56"/>
    <mergeCell ref="L57:M57"/>
    <mergeCell ref="B4:D4"/>
    <mergeCell ref="B44:K44"/>
    <mergeCell ref="B49:K49"/>
    <mergeCell ref="B6:D6"/>
    <mergeCell ref="B8:D8"/>
    <mergeCell ref="G11:N12"/>
    <mergeCell ref="B10:D11"/>
    <mergeCell ref="E14:G14"/>
    <mergeCell ref="L41:M41"/>
    <mergeCell ref="L42:M42"/>
    <mergeCell ref="L46:M46"/>
    <mergeCell ref="L47:M47"/>
    <mergeCell ref="B115:N115"/>
    <mergeCell ref="B117:N117"/>
    <mergeCell ref="B119:N119"/>
    <mergeCell ref="B121:N121"/>
    <mergeCell ref="B125:J125"/>
    <mergeCell ref="I123:J123"/>
    <mergeCell ref="B107:E107"/>
    <mergeCell ref="B108:E108"/>
    <mergeCell ref="B109:E109"/>
    <mergeCell ref="B111:N111"/>
    <mergeCell ref="B113:N113"/>
    <mergeCell ref="B101:N101"/>
    <mergeCell ref="B103:N103"/>
    <mergeCell ref="B105:E105"/>
    <mergeCell ref="B106:E106"/>
    <mergeCell ref="B24:L24"/>
    <mergeCell ref="B26:L26"/>
    <mergeCell ref="B29:K29"/>
    <mergeCell ref="B34:K34"/>
    <mergeCell ref="B39:K39"/>
    <mergeCell ref="B86:E86"/>
    <mergeCell ref="B87:E87"/>
    <mergeCell ref="B97:E97"/>
    <mergeCell ref="B98:E98"/>
    <mergeCell ref="B99:E99"/>
    <mergeCell ref="F105:L105"/>
    <mergeCell ref="L51:M5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dcterms:created xsi:type="dcterms:W3CDTF">2024-10-21T09:39:22Z</dcterms:created>
  <dcterms:modified xsi:type="dcterms:W3CDTF">2024-11-06T11:58:33Z</dcterms:modified>
</cp:coreProperties>
</file>