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S:\AKTUALNI PRACOWNICY\KASIA\ZP-24-085UN Odczynniki 2p\"/>
    </mc:Choice>
  </mc:AlternateContent>
  <xr:revisionPtr revIDLastSave="0" documentId="13_ncr:1_{F7513540-E58B-43D0-BF46-3E93FD736D1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kiet 1" sheetId="1" r:id="rId1"/>
    <sheet name="Pakiet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  <c r="J14" i="2" s="1"/>
  <c r="G14" i="2"/>
  <c r="G13" i="2"/>
  <c r="I13" i="2" s="1"/>
  <c r="J13" i="2" s="1"/>
  <c r="G12" i="2"/>
  <c r="G15" i="2" s="1"/>
  <c r="G33" i="1"/>
  <c r="I33" i="1" s="1"/>
  <c r="J33" i="1" s="1"/>
  <c r="G31" i="1"/>
  <c r="I31" i="1" s="1"/>
  <c r="J31" i="1" s="1"/>
  <c r="G28" i="1"/>
  <c r="J28" i="1" s="1"/>
  <c r="G26" i="1"/>
  <c r="G22" i="1"/>
  <c r="G17" i="1"/>
  <c r="G11" i="1"/>
  <c r="G6" i="1"/>
  <c r="G36" i="1"/>
  <c r="I28" i="1"/>
  <c r="I22" i="1"/>
  <c r="J22" i="1" s="1"/>
  <c r="I17" i="1"/>
  <c r="J17" i="1" s="1"/>
  <c r="I11" i="1"/>
  <c r="J11" i="1" s="1"/>
  <c r="I12" i="2" l="1"/>
  <c r="I15" i="2" s="1"/>
  <c r="J12" i="2"/>
  <c r="J15" i="2" s="1"/>
  <c r="I6" i="1"/>
  <c r="J6" i="1" s="1"/>
  <c r="I26" i="1"/>
  <c r="J26" i="1" s="1"/>
  <c r="I36" i="1"/>
  <c r="J36" i="1" l="1"/>
</calcChain>
</file>

<file path=xl/sharedStrings.xml><?xml version="1.0" encoding="utf-8"?>
<sst xmlns="http://schemas.openxmlformats.org/spreadsheetml/2006/main" count="94" uniqueCount="74">
  <si>
    <t>lp.</t>
  </si>
  <si>
    <t>asortyment</t>
  </si>
  <si>
    <t>zamawiana ilość</t>
  </si>
  <si>
    <t>dopuszczana wielkość opakowania</t>
  </si>
  <si>
    <r>
      <t>cena jednostkowa netto za reakcję/szt./op./ml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(stosownie do pozycji)</t>
    </r>
  </si>
  <si>
    <t xml:space="preserve">Nr. katalogowy produktu/ nazwa/ </t>
  </si>
  <si>
    <t xml:space="preserve">producent/ </t>
  </si>
  <si>
    <t>oferowana wielkość opakowania</t>
  </si>
  <si>
    <t>Kit do przeprowadzania odwrotnej transkrypcji z inhibitorem RNAse</t>
  </si>
  <si>
    <t>Kit do przeprowadzania reakcji odwrotnej transkrypcji: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</si>
  <si>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zawiera wszystkie potrzebne komponenty do konwersji RNA w cDNA (10x RTRandom Primers, 10xRT Buffer, 25x dNTP Mix, MultiScribe Reverse Transcriptase, RNase Inhibitor),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</si>
  <si>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objętość prowadzonej reakcji to 20µl,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</si>
  <si>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wystarczający do przeprowadzenia 500-1000 reakcji.</t>
    </r>
  </si>
  <si>
    <t>200-1000 reakcji</t>
  </si>
  <si>
    <r>
      <t xml:space="preserve">Mikropłytki reakcyjne 96-dołkowe typu Fast </t>
    </r>
    <r>
      <rPr>
        <sz val="10"/>
        <color theme="1"/>
        <rFont val="Arial"/>
        <family val="2"/>
        <charset val="238"/>
      </rPr>
      <t>Mikropłytki reakcyjne MicroAmp Fast Optical 96-Well Reaction Plate lub równoważne: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</si>
  <si>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z 96 dołkami o pojemności 0,1 ml,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</si>
  <si>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optycznie (fluorescencyjnie) neutralne,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</si>
  <si>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kompatybilne pod względem ścisłego dopasowania do 96-dołkowego bloku posiadanego termocyklera 7500 Fast,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</si>
  <si>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 xml:space="preserve">spełniające kryteria czystości wymagane w analizach DNA technika PCR, 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</si>
  <si>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kolekcjonowane fabrycznie, po 200 sztuk w opakowaniu.</t>
    </r>
  </si>
  <si>
    <t>100-200 szt.</t>
  </si>
  <si>
    <r>
      <t>Nakrywki optyczne do mikropłytek reakcyjnych 96 -dołkowych</t>
    </r>
    <r>
      <rPr>
        <sz val="10"/>
        <color theme="1"/>
        <rFont val="Arial"/>
        <family val="2"/>
        <charset val="238"/>
      </rPr>
      <t xml:space="preserve"> </t>
    </r>
  </si>
  <si>
    <t>Nakrywki MicroAmp Optical Adhesive Film lub równoważne: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</si>
  <si>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znajdujące zastosowanie do ilościowego oznaczania DNA techniką real time PCR, z wykorzystaniem będących na wyposażeniu aparatów 7500 Fast oraz 7000,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</si>
  <si>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 xml:space="preserve">kompatybilne rozmiarowo do optycznych 96-dołkowych mikropłytek reakcyjnych,- 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</si>
  <si>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wykonane z cienkiej, przezroczystej folii, zapewniającej optyczne i szczelne nakrycie mikropłytek reakcyjnych</t>
    </r>
  </si>
  <si>
    <t>50-100 szt.</t>
  </si>
  <si>
    <r>
      <t>Kit kalibracyjny do aparatu 7500 FAST</t>
    </r>
    <r>
      <rPr>
        <sz val="10"/>
        <color theme="1"/>
        <rFont val="Arial"/>
        <family val="2"/>
        <charset val="238"/>
      </rPr>
      <t xml:space="preserve"> </t>
    </r>
  </si>
  <si>
    <t>Kit do kalibracji aparatu ABI 7500 Fast dla barwników ROX, FAM, TAMRA, VIC: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</si>
  <si>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umożliwiający skalibrowanie aparatu także na barwniki: SYBR Green, NED, JOE,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</si>
  <si>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składający się z 9 płytek: 7 płytek kalibracyjnych 1 płytka kalibracyjna ROI + płytka podstawowa</t>
    </r>
  </si>
  <si>
    <t>1 op. = 9 płytek</t>
  </si>
  <si>
    <t>Kit do kalibracji aparatu ABI 7500 Fast dla barwników Cy3®, Cy5® i Texas Red, składający się z 3 płytek kalibracyjnych.</t>
  </si>
  <si>
    <t>1 op. = 3 płytki</t>
  </si>
  <si>
    <t xml:space="preserve">Chusteczki bezpyłowe 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</si>
  <si>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usuwające zanieczyszczenia RNas’ami z powierzchni szklanych i plastikowych,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</si>
  <si>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 xml:space="preserve">używane do czyszczenia stołów laboratoryjnych, pipet i innego sprzętu laboratoryjnego </t>
    </r>
  </si>
  <si>
    <t>100-300 szt.</t>
  </si>
  <si>
    <t>Standard do sekwencjonowania v.3.1</t>
  </si>
  <si>
    <t>do 3500 Genetic Analyser - zestaw 4 probówek zawierających zliofolizowane DNA pozwalające na standaryzację znanej 1200 nukleotydowej sekwencji. Zestaw przy pomocy którego można wykonać kalibrację spektralną oraz kontrolną reakcję sekwencjonowania na 8 lub 24 kapilarnym analizatorze genetycznym</t>
  </si>
  <si>
    <t>1 op. = 4 probówki</t>
  </si>
  <si>
    <r>
      <t>środek do mycia specjalistycznego</t>
    </r>
    <r>
      <rPr>
        <sz val="10"/>
        <color theme="1"/>
        <rFont val="Arial"/>
        <family val="2"/>
        <charset val="238"/>
      </rPr>
      <t xml:space="preserve"> 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</si>
  <si>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usuwający zanieczyszczenia RNas’ami z powierzchni szklanych i plastikowych,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</si>
  <si>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używany do czyszczenia stołów laboratoryjnych, pipet i innego sprzętu laboratoryjnego</t>
    </r>
  </si>
  <si>
    <t>500-1500 ml</t>
  </si>
  <si>
    <t>WARTOŚĆ OGÓŁEM</t>
  </si>
  <si>
    <t>XXX</t>
  </si>
  <si>
    <t>Wartość netto</t>
  </si>
  <si>
    <t>VAT %</t>
  </si>
  <si>
    <t>Wartość VAT</t>
  </si>
  <si>
    <t>Wartość brutto</t>
  </si>
  <si>
    <t>reakcji</t>
  </si>
  <si>
    <t xml:space="preserve"> szt.</t>
  </si>
  <si>
    <t>op.</t>
  </si>
  <si>
    <t>szt.</t>
  </si>
  <si>
    <t>ml</t>
  </si>
  <si>
    <t>Załącznik nr 1 do SWZ - formularz asortymentowo – cenowy dla pakietów nr 1 – 2</t>
  </si>
  <si>
    <t>Pakiet 1</t>
  </si>
  <si>
    <t>Pakiet 2 Odczynniki diagnostyczne</t>
  </si>
  <si>
    <t>Wymagana wielkość opakowania</t>
  </si>
  <si>
    <t>Zamawiana ilość</t>
  </si>
  <si>
    <t>Cena jedn. netto za 1 strzykawkę</t>
  </si>
  <si>
    <t>DMSO 100%</t>
  </si>
  <si>
    <t>DMSO w strzykawce do systemu zamkniętego z drenem o długości co najmniej 15 cm</t>
  </si>
  <si>
    <t xml:space="preserve">Strzykawka sterylna z tłokiem i blokadą zabezpieczającą, wolna od jonów metali ciężkich </t>
  </si>
  <si>
    <t>DMSO / sterylność, pyrogenność, endotoksyczność zgodna z farmakopeą europejską oraz USP-NF i standaryzacją JP /, preparatyka w systemie zamkniętym</t>
  </si>
  <si>
    <t>Produkt zgodny z wymogami GLP</t>
  </si>
  <si>
    <t>Pakowane pojedynczo</t>
  </si>
  <si>
    <t>10 ml</t>
  </si>
  <si>
    <t>od 1 do 12 strzykawek</t>
  </si>
  <si>
    <t>300 strzykawek</t>
  </si>
  <si>
    <t>30 ml</t>
  </si>
  <si>
    <t>50 ml</t>
  </si>
  <si>
    <t>Wymagany minimalny termin ważności dostarczanego przedmiotu umowy – 70 % terminu podanego przez producenta.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</si>
</sst>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44" fontId="6" fillId="0" borderId="3" xfId="1" applyFont="1" applyBorder="1" applyAlignment="1">
      <alignment horizontal="center" vertical="center" wrapText="1"/>
    </xf>
    <xf numFmtId="44" fontId="6" fillId="0" borderId="4" xfId="1" applyFont="1" applyBorder="1" applyAlignment="1">
      <alignment horizontal="center" vertical="center" wrapText="1"/>
    </xf>
    <xf numFmtId="44" fontId="3" fillId="0" borderId="2" xfId="1" applyFont="1" applyBorder="1" applyAlignment="1">
      <alignment vertical="center" wrapText="1"/>
    </xf>
    <xf numFmtId="44" fontId="3" fillId="0" borderId="3" xfId="1" applyFont="1" applyBorder="1" applyAlignment="1">
      <alignment vertical="center" wrapText="1"/>
    </xf>
    <xf numFmtId="44" fontId="3" fillId="0" borderId="4" xfId="1" applyFont="1" applyBorder="1" applyAlignment="1">
      <alignment vertical="center" wrapText="1"/>
    </xf>
    <xf numFmtId="9" fontId="6" fillId="0" borderId="2" xfId="2" applyFont="1" applyBorder="1" applyAlignment="1">
      <alignment horizontal="center" vertical="center" wrapText="1"/>
    </xf>
    <xf numFmtId="9" fontId="6" fillId="0" borderId="3" xfId="2" applyFont="1" applyBorder="1" applyAlignment="1">
      <alignment horizontal="center" vertical="center" wrapText="1"/>
    </xf>
    <xf numFmtId="9" fontId="6" fillId="0" borderId="4" xfId="2" applyFont="1" applyBorder="1" applyAlignment="1">
      <alignment horizontal="center" vertical="center" wrapText="1"/>
    </xf>
    <xf numFmtId="9" fontId="3" fillId="0" borderId="2" xfId="2" applyFont="1" applyBorder="1" applyAlignment="1">
      <alignment vertical="center" wrapText="1"/>
    </xf>
    <xf numFmtId="9" fontId="3" fillId="0" borderId="3" xfId="2" applyFont="1" applyBorder="1" applyAlignment="1">
      <alignment vertical="center" wrapText="1"/>
    </xf>
    <xf numFmtId="9" fontId="3" fillId="0" borderId="4" xfId="2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1" fillId="0" borderId="0" xfId="0" applyFont="1" applyAlignment="1">
      <alignment horizontal="left" vertical="center" indent="5"/>
    </xf>
    <xf numFmtId="0" fontId="7" fillId="0" borderId="5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44" fontId="8" fillId="0" borderId="19" xfId="1" applyFont="1" applyBorder="1" applyAlignment="1">
      <alignment horizontal="center" vertical="center" wrapText="1"/>
    </xf>
    <xf numFmtId="44" fontId="8" fillId="0" borderId="17" xfId="1" applyFont="1" applyBorder="1" applyAlignment="1">
      <alignment horizontal="center" vertical="center" wrapText="1"/>
    </xf>
    <xf numFmtId="9" fontId="8" fillId="0" borderId="18" xfId="2" applyFont="1" applyBorder="1" applyAlignment="1">
      <alignment horizontal="center" vertical="center" wrapText="1"/>
    </xf>
    <xf numFmtId="44" fontId="7" fillId="0" borderId="19" xfId="1" applyFont="1" applyBorder="1" applyAlignment="1">
      <alignment horizontal="center" vertical="center" wrapText="1"/>
    </xf>
    <xf numFmtId="9" fontId="7" fillId="0" borderId="18" xfId="2" applyFont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view="pageBreakPreview" topLeftCell="A7" zoomScale="60" zoomScaleNormal="100" workbookViewId="0">
      <selection activeCell="A36" sqref="A36:F36"/>
    </sheetView>
  </sheetViews>
  <sheetFormatPr defaultRowHeight="15" x14ac:dyDescent="0.25"/>
  <cols>
    <col min="1" max="1" width="3.28515625" bestFit="1" customWidth="1"/>
    <col min="3" max="3" width="44.85546875" customWidth="1"/>
    <col min="4" max="4" width="9.140625" style="55"/>
    <col min="5" max="5" width="17.28515625" customWidth="1"/>
    <col min="6" max="6" width="18.7109375" customWidth="1"/>
    <col min="7" max="7" width="18.140625" customWidth="1"/>
    <col min="8" max="8" width="6.140625" customWidth="1"/>
    <col min="9" max="9" width="14.42578125" customWidth="1"/>
    <col min="10" max="10" width="17.28515625" customWidth="1"/>
    <col min="11" max="11" width="20.42578125" customWidth="1"/>
  </cols>
  <sheetData>
    <row r="1" spans="1:11" x14ac:dyDescent="0.25">
      <c r="K1" s="56" t="s">
        <v>56</v>
      </c>
    </row>
    <row r="2" spans="1:11" ht="15.75" thickBot="1" x14ac:dyDescent="0.3">
      <c r="A2" s="57" t="s">
        <v>57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25.5" x14ac:dyDescent="0.25">
      <c r="A3" s="6" t="s">
        <v>0</v>
      </c>
      <c r="B3" s="9" t="s">
        <v>1</v>
      </c>
      <c r="C3" s="10"/>
      <c r="D3" s="6" t="s">
        <v>2</v>
      </c>
      <c r="E3" s="6" t="s">
        <v>3</v>
      </c>
      <c r="F3" s="15" t="s">
        <v>4</v>
      </c>
      <c r="G3" s="6" t="s">
        <v>47</v>
      </c>
      <c r="H3" s="6" t="s">
        <v>48</v>
      </c>
      <c r="I3" s="6" t="s">
        <v>49</v>
      </c>
      <c r="J3" s="6" t="s">
        <v>50</v>
      </c>
      <c r="K3" s="1" t="s">
        <v>5</v>
      </c>
    </row>
    <row r="4" spans="1:11" x14ac:dyDescent="0.25">
      <c r="A4" s="7"/>
      <c r="B4" s="11"/>
      <c r="C4" s="12"/>
      <c r="D4" s="7"/>
      <c r="E4" s="7"/>
      <c r="F4" s="16"/>
      <c r="G4" s="7"/>
      <c r="H4" s="7"/>
      <c r="I4" s="7"/>
      <c r="J4" s="7"/>
      <c r="K4" s="2" t="s">
        <v>6</v>
      </c>
    </row>
    <row r="5" spans="1:11" ht="26.25" thickBot="1" x14ac:dyDescent="0.3">
      <c r="A5" s="8"/>
      <c r="B5" s="13"/>
      <c r="C5" s="14"/>
      <c r="D5" s="8"/>
      <c r="E5" s="8"/>
      <c r="F5" s="17"/>
      <c r="G5" s="8"/>
      <c r="H5" s="8"/>
      <c r="I5" s="8"/>
      <c r="J5" s="8"/>
      <c r="K5" s="3" t="s">
        <v>7</v>
      </c>
    </row>
    <row r="6" spans="1:11" ht="22.5" customHeight="1" x14ac:dyDescent="0.25">
      <c r="A6" s="19">
        <v>1</v>
      </c>
      <c r="B6" s="34" t="s">
        <v>8</v>
      </c>
      <c r="C6" s="35"/>
      <c r="D6" s="52"/>
      <c r="E6" s="29" t="s">
        <v>13</v>
      </c>
      <c r="F6" s="29"/>
      <c r="G6" s="40">
        <f>D7*F6</f>
        <v>0</v>
      </c>
      <c r="H6" s="46"/>
      <c r="I6" s="43">
        <f>ROUND(G6*H6,2)</f>
        <v>0</v>
      </c>
      <c r="J6" s="43">
        <f>G6+I6</f>
        <v>0</v>
      </c>
      <c r="K6" s="29"/>
    </row>
    <row r="7" spans="1:11" x14ac:dyDescent="0.25">
      <c r="A7" s="18"/>
      <c r="B7" s="36" t="s">
        <v>9</v>
      </c>
      <c r="C7" s="37"/>
      <c r="D7" s="53">
        <v>6000</v>
      </c>
      <c r="E7" s="30"/>
      <c r="F7" s="30"/>
      <c r="G7" s="41"/>
      <c r="H7" s="47"/>
      <c r="I7" s="44"/>
      <c r="J7" s="44"/>
      <c r="K7" s="30"/>
    </row>
    <row r="8" spans="1:11" ht="39.75" customHeight="1" x14ac:dyDescent="0.25">
      <c r="A8" s="18"/>
      <c r="B8" s="25" t="s">
        <v>10</v>
      </c>
      <c r="C8" s="26"/>
      <c r="D8" s="53" t="s">
        <v>51</v>
      </c>
      <c r="E8" s="30"/>
      <c r="F8" s="30"/>
      <c r="G8" s="41"/>
      <c r="H8" s="47"/>
      <c r="I8" s="44"/>
      <c r="J8" s="44"/>
      <c r="K8" s="30"/>
    </row>
    <row r="9" spans="1:11" x14ac:dyDescent="0.25">
      <c r="A9" s="18"/>
      <c r="B9" s="25" t="s">
        <v>11</v>
      </c>
      <c r="C9" s="26"/>
      <c r="D9" s="53"/>
      <c r="E9" s="30"/>
      <c r="F9" s="30"/>
      <c r="G9" s="41"/>
      <c r="H9" s="47"/>
      <c r="I9" s="44"/>
      <c r="J9" s="44"/>
      <c r="K9" s="30"/>
    </row>
    <row r="10" spans="1:11" ht="15.75" thickBot="1" x14ac:dyDescent="0.3">
      <c r="A10" s="20"/>
      <c r="B10" s="27" t="s">
        <v>12</v>
      </c>
      <c r="C10" s="28"/>
      <c r="D10" s="54"/>
      <c r="E10" s="31"/>
      <c r="F10" s="31"/>
      <c r="G10" s="42"/>
      <c r="H10" s="48"/>
      <c r="I10" s="45"/>
      <c r="J10" s="45"/>
      <c r="K10" s="31"/>
    </row>
    <row r="11" spans="1:11" ht="36.75" customHeight="1" x14ac:dyDescent="0.25">
      <c r="A11" s="19">
        <v>2</v>
      </c>
      <c r="B11" s="34" t="s">
        <v>14</v>
      </c>
      <c r="C11" s="35"/>
      <c r="D11" s="52"/>
      <c r="E11" s="29" t="s">
        <v>20</v>
      </c>
      <c r="F11" s="29"/>
      <c r="G11" s="40">
        <f>D13*F11</f>
        <v>0</v>
      </c>
      <c r="H11" s="46"/>
      <c r="I11" s="43">
        <f>ROUND(G11*H11,2)</f>
        <v>0</v>
      </c>
      <c r="J11" s="43">
        <f>G11+I11</f>
        <v>0</v>
      </c>
      <c r="K11" s="29"/>
    </row>
    <row r="12" spans="1:11" x14ac:dyDescent="0.25">
      <c r="A12" s="18"/>
      <c r="B12" s="25" t="s">
        <v>15</v>
      </c>
      <c r="C12" s="26"/>
      <c r="D12" s="53"/>
      <c r="E12" s="30"/>
      <c r="F12" s="30"/>
      <c r="G12" s="41"/>
      <c r="H12" s="47"/>
      <c r="I12" s="44"/>
      <c r="J12" s="44"/>
      <c r="K12" s="30"/>
    </row>
    <row r="13" spans="1:11" x14ac:dyDescent="0.25">
      <c r="A13" s="18"/>
      <c r="B13" s="25" t="s">
        <v>16</v>
      </c>
      <c r="C13" s="26"/>
      <c r="D13" s="53">
        <v>1000</v>
      </c>
      <c r="E13" s="30"/>
      <c r="F13" s="30"/>
      <c r="G13" s="41"/>
      <c r="H13" s="47"/>
      <c r="I13" s="44"/>
      <c r="J13" s="44"/>
      <c r="K13" s="30"/>
    </row>
    <row r="14" spans="1:11" ht="24.75" customHeight="1" x14ac:dyDescent="0.25">
      <c r="A14" s="18"/>
      <c r="B14" s="25" t="s">
        <v>17</v>
      </c>
      <c r="C14" s="26"/>
      <c r="D14" s="53" t="s">
        <v>52</v>
      </c>
      <c r="E14" s="30"/>
      <c r="F14" s="30"/>
      <c r="G14" s="41"/>
      <c r="H14" s="47"/>
      <c r="I14" s="44"/>
      <c r="J14" s="44"/>
      <c r="K14" s="30"/>
    </row>
    <row r="15" spans="1:11" ht="21.75" customHeight="1" x14ac:dyDescent="0.25">
      <c r="A15" s="18"/>
      <c r="B15" s="25" t="s">
        <v>18</v>
      </c>
      <c r="C15" s="26"/>
      <c r="D15" s="53"/>
      <c r="E15" s="30"/>
      <c r="F15" s="30"/>
      <c r="G15" s="41"/>
      <c r="H15" s="47"/>
      <c r="I15" s="44"/>
      <c r="J15" s="44"/>
      <c r="K15" s="30"/>
    </row>
    <row r="16" spans="1:11" ht="15.75" thickBot="1" x14ac:dyDescent="0.3">
      <c r="A16" s="20"/>
      <c r="B16" s="27" t="s">
        <v>19</v>
      </c>
      <c r="C16" s="28"/>
      <c r="D16" s="54"/>
      <c r="E16" s="31"/>
      <c r="F16" s="31"/>
      <c r="G16" s="42"/>
      <c r="H16" s="48"/>
      <c r="I16" s="45"/>
      <c r="J16" s="45"/>
      <c r="K16" s="31"/>
    </row>
    <row r="17" spans="1:11" ht="24" customHeight="1" x14ac:dyDescent="0.25">
      <c r="A17" s="19">
        <v>3</v>
      </c>
      <c r="B17" s="21" t="s">
        <v>21</v>
      </c>
      <c r="C17" s="22"/>
      <c r="D17" s="52"/>
      <c r="E17" s="29" t="s">
        <v>26</v>
      </c>
      <c r="F17" s="29"/>
      <c r="G17" s="40">
        <f>D19*F17</f>
        <v>0</v>
      </c>
      <c r="H17" s="46"/>
      <c r="I17" s="43">
        <f>ROUND(G17*H17,2)</f>
        <v>0</v>
      </c>
      <c r="J17" s="43">
        <f>G17+I17</f>
        <v>0</v>
      </c>
      <c r="K17" s="29"/>
    </row>
    <row r="18" spans="1:11" x14ac:dyDescent="0.25">
      <c r="A18" s="18"/>
      <c r="B18" s="23" t="s">
        <v>22</v>
      </c>
      <c r="C18" s="24"/>
      <c r="D18" s="53"/>
      <c r="E18" s="30"/>
      <c r="F18" s="30"/>
      <c r="G18" s="41"/>
      <c r="H18" s="47"/>
      <c r="I18" s="44"/>
      <c r="J18" s="44"/>
      <c r="K18" s="30"/>
    </row>
    <row r="19" spans="1:11" ht="40.5" customHeight="1" x14ac:dyDescent="0.25">
      <c r="A19" s="18"/>
      <c r="B19" s="25" t="s">
        <v>23</v>
      </c>
      <c r="C19" s="26"/>
      <c r="D19" s="53">
        <v>700</v>
      </c>
      <c r="E19" s="30"/>
      <c r="F19" s="30"/>
      <c r="G19" s="41"/>
      <c r="H19" s="47"/>
      <c r="I19" s="44"/>
      <c r="J19" s="44"/>
      <c r="K19" s="30"/>
    </row>
    <row r="20" spans="1:11" ht="24.75" customHeight="1" x14ac:dyDescent="0.25">
      <c r="A20" s="18"/>
      <c r="B20" s="25" t="s">
        <v>24</v>
      </c>
      <c r="C20" s="26"/>
      <c r="D20" s="53" t="s">
        <v>52</v>
      </c>
      <c r="E20" s="30"/>
      <c r="F20" s="30"/>
      <c r="G20" s="41"/>
      <c r="H20" s="47"/>
      <c r="I20" s="44"/>
      <c r="J20" s="44"/>
      <c r="K20" s="30"/>
    </row>
    <row r="21" spans="1:11" ht="27" customHeight="1" thickBot="1" x14ac:dyDescent="0.3">
      <c r="A21" s="20"/>
      <c r="B21" s="27" t="s">
        <v>25</v>
      </c>
      <c r="C21" s="28"/>
      <c r="D21" s="54"/>
      <c r="E21" s="31"/>
      <c r="F21" s="31"/>
      <c r="G21" s="42"/>
      <c r="H21" s="48"/>
      <c r="I21" s="45"/>
      <c r="J21" s="45"/>
      <c r="K21" s="31"/>
    </row>
    <row r="22" spans="1:11" x14ac:dyDescent="0.25">
      <c r="A22" s="19">
        <v>4</v>
      </c>
      <c r="B22" s="21" t="s">
        <v>27</v>
      </c>
      <c r="C22" s="22"/>
      <c r="D22" s="52"/>
      <c r="E22" s="29" t="s">
        <v>31</v>
      </c>
      <c r="F22" s="29"/>
      <c r="G22" s="40">
        <f>D23*F22</f>
        <v>0</v>
      </c>
      <c r="H22" s="46"/>
      <c r="I22" s="43">
        <f>ROUND(G22*H22,2)</f>
        <v>0</v>
      </c>
      <c r="J22" s="43">
        <f>G22+I22</f>
        <v>0</v>
      </c>
      <c r="K22" s="29"/>
    </row>
    <row r="23" spans="1:11" ht="23.25" customHeight="1" x14ac:dyDescent="0.25">
      <c r="A23" s="18"/>
      <c r="B23" s="23" t="s">
        <v>28</v>
      </c>
      <c r="C23" s="24"/>
      <c r="D23" s="53">
        <v>1</v>
      </c>
      <c r="E23" s="30"/>
      <c r="F23" s="30"/>
      <c r="G23" s="41"/>
      <c r="H23" s="47"/>
      <c r="I23" s="44"/>
      <c r="J23" s="44"/>
      <c r="K23" s="30"/>
    </row>
    <row r="24" spans="1:11" ht="27.75" customHeight="1" x14ac:dyDescent="0.25">
      <c r="A24" s="18"/>
      <c r="B24" s="25" t="s">
        <v>29</v>
      </c>
      <c r="C24" s="26"/>
      <c r="D24" s="53" t="s">
        <v>53</v>
      </c>
      <c r="E24" s="30"/>
      <c r="F24" s="30"/>
      <c r="G24" s="41"/>
      <c r="H24" s="47"/>
      <c r="I24" s="44"/>
      <c r="J24" s="44"/>
      <c r="K24" s="30"/>
    </row>
    <row r="25" spans="1:11" ht="31.5" customHeight="1" thickBot="1" x14ac:dyDescent="0.3">
      <c r="A25" s="20"/>
      <c r="B25" s="27" t="s">
        <v>30</v>
      </c>
      <c r="C25" s="28"/>
      <c r="D25" s="54"/>
      <c r="E25" s="31"/>
      <c r="F25" s="31"/>
      <c r="G25" s="42"/>
      <c r="H25" s="48"/>
      <c r="I25" s="45"/>
      <c r="J25" s="45"/>
      <c r="K25" s="31"/>
    </row>
    <row r="26" spans="1:11" x14ac:dyDescent="0.25">
      <c r="A26" s="19">
        <v>5</v>
      </c>
      <c r="B26" s="21" t="s">
        <v>27</v>
      </c>
      <c r="C26" s="22"/>
      <c r="D26" s="52">
        <v>1</v>
      </c>
      <c r="E26" s="29" t="s">
        <v>33</v>
      </c>
      <c r="F26" s="29"/>
      <c r="G26" s="40">
        <f>D26*F26</f>
        <v>0</v>
      </c>
      <c r="H26" s="46"/>
      <c r="I26" s="43">
        <f>ROUND(G26*H26,2)</f>
        <v>0</v>
      </c>
      <c r="J26" s="43">
        <f>G26+I26</f>
        <v>0</v>
      </c>
      <c r="K26" s="29"/>
    </row>
    <row r="27" spans="1:11" ht="27" customHeight="1" thickBot="1" x14ac:dyDescent="0.3">
      <c r="A27" s="20"/>
      <c r="B27" s="32" t="s">
        <v>32</v>
      </c>
      <c r="C27" s="33"/>
      <c r="D27" s="54" t="s">
        <v>53</v>
      </c>
      <c r="E27" s="31"/>
      <c r="F27" s="31"/>
      <c r="G27" s="42"/>
      <c r="H27" s="48"/>
      <c r="I27" s="45"/>
      <c r="J27" s="45"/>
      <c r="K27" s="31"/>
    </row>
    <row r="28" spans="1:11" x14ac:dyDescent="0.25">
      <c r="A28" s="19">
        <v>6</v>
      </c>
      <c r="B28" s="21" t="s">
        <v>34</v>
      </c>
      <c r="C28" s="22"/>
      <c r="D28" s="52"/>
      <c r="E28" s="29" t="s">
        <v>37</v>
      </c>
      <c r="F28" s="29"/>
      <c r="G28" s="40">
        <f>D29*F28</f>
        <v>0</v>
      </c>
      <c r="H28" s="46"/>
      <c r="I28" s="43">
        <f>ROUND(G28*H28,2)</f>
        <v>0</v>
      </c>
      <c r="J28" s="43">
        <f>G28+I28</f>
        <v>0</v>
      </c>
      <c r="K28" s="29"/>
    </row>
    <row r="29" spans="1:11" ht="27" customHeight="1" x14ac:dyDescent="0.25">
      <c r="A29" s="18"/>
      <c r="B29" s="25" t="s">
        <v>35</v>
      </c>
      <c r="C29" s="26"/>
      <c r="D29" s="53">
        <v>1200</v>
      </c>
      <c r="E29" s="30"/>
      <c r="F29" s="30"/>
      <c r="G29" s="41"/>
      <c r="H29" s="47"/>
      <c r="I29" s="44"/>
      <c r="J29" s="44"/>
      <c r="K29" s="30"/>
    </row>
    <row r="30" spans="1:11" ht="29.25" customHeight="1" thickBot="1" x14ac:dyDescent="0.3">
      <c r="A30" s="20"/>
      <c r="B30" s="27" t="s">
        <v>36</v>
      </c>
      <c r="C30" s="28"/>
      <c r="D30" s="54" t="s">
        <v>54</v>
      </c>
      <c r="E30" s="31"/>
      <c r="F30" s="31"/>
      <c r="G30" s="42"/>
      <c r="H30" s="48"/>
      <c r="I30" s="45"/>
      <c r="J30" s="45"/>
      <c r="K30" s="31"/>
    </row>
    <row r="31" spans="1:11" ht="19.5" customHeight="1" x14ac:dyDescent="0.25">
      <c r="A31" s="19">
        <v>7</v>
      </c>
      <c r="B31" s="21" t="s">
        <v>38</v>
      </c>
      <c r="C31" s="22"/>
      <c r="D31" s="52">
        <v>1</v>
      </c>
      <c r="E31" s="29" t="s">
        <v>40</v>
      </c>
      <c r="F31" s="29"/>
      <c r="G31" s="40">
        <f>D31*F31</f>
        <v>0</v>
      </c>
      <c r="H31" s="46"/>
      <c r="I31" s="43">
        <f>ROUND(G31*H31,2)</f>
        <v>0</v>
      </c>
      <c r="J31" s="43">
        <f>G31+I31</f>
        <v>0</v>
      </c>
      <c r="K31" s="29"/>
    </row>
    <row r="32" spans="1:11" ht="78.75" customHeight="1" thickBot="1" x14ac:dyDescent="0.3">
      <c r="A32" s="20"/>
      <c r="B32" s="32" t="s">
        <v>39</v>
      </c>
      <c r="C32" s="33"/>
      <c r="D32" s="54" t="s">
        <v>53</v>
      </c>
      <c r="E32" s="31"/>
      <c r="F32" s="31"/>
      <c r="G32" s="42"/>
      <c r="H32" s="48"/>
      <c r="I32" s="45"/>
      <c r="J32" s="45"/>
      <c r="K32" s="31"/>
    </row>
    <row r="33" spans="1:11" x14ac:dyDescent="0.25">
      <c r="A33" s="19">
        <v>8</v>
      </c>
      <c r="B33" s="21" t="s">
        <v>41</v>
      </c>
      <c r="C33" s="22"/>
      <c r="D33" s="52"/>
      <c r="E33" s="29" t="s">
        <v>44</v>
      </c>
      <c r="F33" s="29"/>
      <c r="G33" s="40">
        <f>D34*F33</f>
        <v>0</v>
      </c>
      <c r="H33" s="49"/>
      <c r="I33" s="43">
        <f>ROUND(G33*H33,2)</f>
        <v>0</v>
      </c>
      <c r="J33" s="43">
        <f>G33+I33</f>
        <v>0</v>
      </c>
      <c r="K33" s="29"/>
    </row>
    <row r="34" spans="1:11" ht="27" customHeight="1" x14ac:dyDescent="0.25">
      <c r="A34" s="18"/>
      <c r="B34" s="25" t="s">
        <v>42</v>
      </c>
      <c r="C34" s="26"/>
      <c r="D34" s="53">
        <v>1500</v>
      </c>
      <c r="E34" s="30"/>
      <c r="F34" s="30"/>
      <c r="G34" s="41"/>
      <c r="H34" s="50"/>
      <c r="I34" s="44"/>
      <c r="J34" s="44"/>
      <c r="K34" s="30"/>
    </row>
    <row r="35" spans="1:11" ht="27" customHeight="1" thickBot="1" x14ac:dyDescent="0.3">
      <c r="A35" s="20"/>
      <c r="B35" s="27" t="s">
        <v>43</v>
      </c>
      <c r="C35" s="28"/>
      <c r="D35" s="54" t="s">
        <v>55</v>
      </c>
      <c r="E35" s="31"/>
      <c r="F35" s="31"/>
      <c r="G35" s="42"/>
      <c r="H35" s="51"/>
      <c r="I35" s="45"/>
      <c r="J35" s="45"/>
      <c r="K35" s="31"/>
    </row>
    <row r="36" spans="1:11" ht="15.75" customHeight="1" thickBot="1" x14ac:dyDescent="0.3">
      <c r="A36" s="38" t="s">
        <v>45</v>
      </c>
      <c r="B36" s="39"/>
      <c r="C36" s="39"/>
      <c r="D36" s="39"/>
      <c r="E36" s="39"/>
      <c r="F36" s="39"/>
      <c r="G36" s="84">
        <f>SUM(G6:G35)</f>
        <v>0</v>
      </c>
      <c r="H36" s="83"/>
      <c r="I36" s="82">
        <f>SUM(I6:I35)</f>
        <v>0</v>
      </c>
      <c r="J36" s="82">
        <f>SUM(J6:J35)</f>
        <v>0</v>
      </c>
      <c r="K36" s="5" t="s">
        <v>46</v>
      </c>
    </row>
    <row r="38" spans="1:11" x14ac:dyDescent="0.25">
      <c r="A38" s="69" t="s">
        <v>73</v>
      </c>
      <c r="D38"/>
    </row>
  </sheetData>
  <mergeCells count="105">
    <mergeCell ref="A36:F36"/>
    <mergeCell ref="A2:K2"/>
    <mergeCell ref="K33:K35"/>
    <mergeCell ref="G3:G5"/>
    <mergeCell ref="H3:H5"/>
    <mergeCell ref="I3:I5"/>
    <mergeCell ref="J3:J5"/>
    <mergeCell ref="E33:E35"/>
    <mergeCell ref="F33:F35"/>
    <mergeCell ref="G33:G35"/>
    <mergeCell ref="H33:H35"/>
    <mergeCell ref="I33:I35"/>
    <mergeCell ref="J33:J35"/>
    <mergeCell ref="G31:G32"/>
    <mergeCell ref="H31:H32"/>
    <mergeCell ref="I31:I32"/>
    <mergeCell ref="J31:J32"/>
    <mergeCell ref="K31:K32"/>
    <mergeCell ref="A33:A35"/>
    <mergeCell ref="B33:C33"/>
    <mergeCell ref="B34:C34"/>
    <mergeCell ref="B35:C35"/>
    <mergeCell ref="H28:H30"/>
    <mergeCell ref="I28:I30"/>
    <mergeCell ref="J28:J30"/>
    <mergeCell ref="K28:K30"/>
    <mergeCell ref="A31:A32"/>
    <mergeCell ref="B31:C31"/>
    <mergeCell ref="B32:C32"/>
    <mergeCell ref="E31:E32"/>
    <mergeCell ref="F31:F32"/>
    <mergeCell ref="J26:J27"/>
    <mergeCell ref="K26:K27"/>
    <mergeCell ref="A28:A30"/>
    <mergeCell ref="B28:C28"/>
    <mergeCell ref="B29:C29"/>
    <mergeCell ref="B30:C30"/>
    <mergeCell ref="E28:E30"/>
    <mergeCell ref="F28:F30"/>
    <mergeCell ref="G28:G30"/>
    <mergeCell ref="K22:K25"/>
    <mergeCell ref="A26:A27"/>
    <mergeCell ref="B26:C26"/>
    <mergeCell ref="B27:C27"/>
    <mergeCell ref="E26:E27"/>
    <mergeCell ref="F26:F27"/>
    <mergeCell ref="G26:G27"/>
    <mergeCell ref="H26:H27"/>
    <mergeCell ref="I26:I27"/>
    <mergeCell ref="E22:E25"/>
    <mergeCell ref="F22:F25"/>
    <mergeCell ref="G22:G25"/>
    <mergeCell ref="H22:H25"/>
    <mergeCell ref="I22:I25"/>
    <mergeCell ref="J22:J25"/>
    <mergeCell ref="A22:A25"/>
    <mergeCell ref="B22:C22"/>
    <mergeCell ref="B23:C23"/>
    <mergeCell ref="B24:C24"/>
    <mergeCell ref="B25:C25"/>
    <mergeCell ref="F17:F21"/>
    <mergeCell ref="G17:G21"/>
    <mergeCell ref="H17:H21"/>
    <mergeCell ref="I17:I21"/>
    <mergeCell ref="J17:J21"/>
    <mergeCell ref="K17:K21"/>
    <mergeCell ref="J11:J16"/>
    <mergeCell ref="K11:K16"/>
    <mergeCell ref="A17:A21"/>
    <mergeCell ref="B17:C17"/>
    <mergeCell ref="B18:C18"/>
    <mergeCell ref="B19:C19"/>
    <mergeCell ref="B20:C20"/>
    <mergeCell ref="B21:C21"/>
    <mergeCell ref="E17:E21"/>
    <mergeCell ref="E11:E16"/>
    <mergeCell ref="F11:F16"/>
    <mergeCell ref="G11:G16"/>
    <mergeCell ref="H11:H16"/>
    <mergeCell ref="I11:I16"/>
    <mergeCell ref="I6:I10"/>
    <mergeCell ref="J6:J10"/>
    <mergeCell ref="K6:K10"/>
    <mergeCell ref="A11:A16"/>
    <mergeCell ref="B11:C11"/>
    <mergeCell ref="B12:C12"/>
    <mergeCell ref="B13:C13"/>
    <mergeCell ref="B14:C14"/>
    <mergeCell ref="B15:C15"/>
    <mergeCell ref="B16:C16"/>
    <mergeCell ref="B10:C10"/>
    <mergeCell ref="E6:E10"/>
    <mergeCell ref="F6:F10"/>
    <mergeCell ref="G6:G10"/>
    <mergeCell ref="H6:H10"/>
    <mergeCell ref="A3:A5"/>
    <mergeCell ref="B3:C5"/>
    <mergeCell ref="D3:D5"/>
    <mergeCell ref="E3:E5"/>
    <mergeCell ref="F3:F5"/>
    <mergeCell ref="A6:A10"/>
    <mergeCell ref="B6:C6"/>
    <mergeCell ref="B7:C7"/>
    <mergeCell ref="B8:C8"/>
    <mergeCell ref="B9:C9"/>
  </mergeCells>
  <printOptions horizontalCentered="1"/>
  <pageMargins left="0.39370078740157483" right="0.39370078740157483" top="0.59055118110236227" bottom="0.59055118110236227" header="0" footer="0"/>
  <pageSetup paperSize="9" scale="7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CBC33-5949-453F-91E4-F4AB80392232}">
  <sheetPr>
    <pageSetUpPr fitToPage="1"/>
  </sheetPr>
  <dimension ref="A1:K17"/>
  <sheetViews>
    <sheetView tabSelected="1" workbookViewId="0">
      <selection activeCell="K28" sqref="K28"/>
    </sheetView>
  </sheetViews>
  <sheetFormatPr defaultRowHeight="15" x14ac:dyDescent="0.25"/>
  <cols>
    <col min="1" max="1" width="3.28515625" bestFit="1" customWidth="1"/>
    <col min="2" max="2" width="4.85546875" customWidth="1"/>
    <col min="3" max="3" width="7.7109375" customWidth="1"/>
    <col min="4" max="4" width="13.7109375" customWidth="1"/>
    <col min="5" max="5" width="17.28515625" customWidth="1"/>
    <col min="6" max="6" width="18.7109375" customWidth="1"/>
    <col min="7" max="7" width="18.140625" customWidth="1"/>
    <col min="8" max="8" width="6.140625" customWidth="1"/>
    <col min="9" max="9" width="14.42578125" customWidth="1"/>
    <col min="10" max="10" width="17.28515625" customWidth="1"/>
    <col min="11" max="11" width="20.42578125" customWidth="1"/>
  </cols>
  <sheetData>
    <row r="1" spans="1:11" x14ac:dyDescent="0.25">
      <c r="A1" s="85" t="s">
        <v>58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5.75" thickBot="1" x14ac:dyDescent="0.3">
      <c r="A2" s="56"/>
    </row>
    <row r="3" spans="1:11" ht="25.5" x14ac:dyDescent="0.25">
      <c r="A3" s="6" t="s">
        <v>0</v>
      </c>
      <c r="B3" s="9" t="s">
        <v>1</v>
      </c>
      <c r="C3" s="10"/>
      <c r="D3" s="6" t="s">
        <v>59</v>
      </c>
      <c r="E3" s="6" t="s">
        <v>60</v>
      </c>
      <c r="F3" s="15" t="s">
        <v>61</v>
      </c>
      <c r="G3" s="6" t="s">
        <v>47</v>
      </c>
      <c r="H3" s="6" t="s">
        <v>48</v>
      </c>
      <c r="I3" s="6" t="s">
        <v>49</v>
      </c>
      <c r="J3" s="6" t="s">
        <v>50</v>
      </c>
      <c r="K3" s="1" t="s">
        <v>5</v>
      </c>
    </row>
    <row r="4" spans="1:11" x14ac:dyDescent="0.25">
      <c r="A4" s="7"/>
      <c r="B4" s="11"/>
      <c r="C4" s="12"/>
      <c r="D4" s="7"/>
      <c r="E4" s="7"/>
      <c r="F4" s="16"/>
      <c r="G4" s="7"/>
      <c r="H4" s="7"/>
      <c r="I4" s="7"/>
      <c r="J4" s="7"/>
      <c r="K4" s="2" t="s">
        <v>6</v>
      </c>
    </row>
    <row r="5" spans="1:11" ht="26.25" thickBot="1" x14ac:dyDescent="0.3">
      <c r="A5" s="8"/>
      <c r="B5" s="13"/>
      <c r="C5" s="14"/>
      <c r="D5" s="8"/>
      <c r="E5" s="8"/>
      <c r="F5" s="17"/>
      <c r="G5" s="8"/>
      <c r="H5" s="8"/>
      <c r="I5" s="8"/>
      <c r="J5" s="8"/>
      <c r="K5" s="3" t="s">
        <v>7</v>
      </c>
    </row>
    <row r="6" spans="1:11" ht="15" customHeight="1" x14ac:dyDescent="0.25">
      <c r="A6" s="71">
        <v>1</v>
      </c>
      <c r="B6" s="21" t="s">
        <v>62</v>
      </c>
      <c r="C6" s="70"/>
      <c r="D6" s="70"/>
      <c r="E6" s="70"/>
      <c r="F6" s="70"/>
      <c r="G6" s="70"/>
      <c r="H6" s="70"/>
      <c r="I6" s="70"/>
      <c r="J6" s="70"/>
      <c r="K6" s="22"/>
    </row>
    <row r="7" spans="1:11" ht="15" customHeight="1" x14ac:dyDescent="0.25">
      <c r="A7" s="64"/>
      <c r="B7" s="23" t="s">
        <v>63</v>
      </c>
      <c r="C7" s="66"/>
      <c r="D7" s="66"/>
      <c r="E7" s="66"/>
      <c r="F7" s="66"/>
      <c r="G7" s="66"/>
      <c r="H7" s="66"/>
      <c r="I7" s="66"/>
      <c r="J7" s="66"/>
      <c r="K7" s="24"/>
    </row>
    <row r="8" spans="1:11" ht="15" customHeight="1" x14ac:dyDescent="0.25">
      <c r="A8" s="64"/>
      <c r="B8" s="23" t="s">
        <v>64</v>
      </c>
      <c r="C8" s="66"/>
      <c r="D8" s="66"/>
      <c r="E8" s="66"/>
      <c r="F8" s="66"/>
      <c r="G8" s="66"/>
      <c r="H8" s="66"/>
      <c r="I8" s="66"/>
      <c r="J8" s="66"/>
      <c r="K8" s="24"/>
    </row>
    <row r="9" spans="1:11" ht="15" customHeight="1" x14ac:dyDescent="0.25">
      <c r="A9" s="64"/>
      <c r="B9" s="23" t="s">
        <v>65</v>
      </c>
      <c r="C9" s="66"/>
      <c r="D9" s="66"/>
      <c r="E9" s="66"/>
      <c r="F9" s="66"/>
      <c r="G9" s="66"/>
      <c r="H9" s="66"/>
      <c r="I9" s="66"/>
      <c r="J9" s="66"/>
      <c r="K9" s="24"/>
    </row>
    <row r="10" spans="1:11" ht="15" customHeight="1" x14ac:dyDescent="0.25">
      <c r="A10" s="64"/>
      <c r="B10" s="23" t="s">
        <v>66</v>
      </c>
      <c r="C10" s="66"/>
      <c r="D10" s="66"/>
      <c r="E10" s="66"/>
      <c r="F10" s="66"/>
      <c r="G10" s="66"/>
      <c r="H10" s="66"/>
      <c r="I10" s="66"/>
      <c r="J10" s="66"/>
      <c r="K10" s="24"/>
    </row>
    <row r="11" spans="1:11" ht="15.75" customHeight="1" thickBot="1" x14ac:dyDescent="0.3">
      <c r="A11" s="65"/>
      <c r="B11" s="76" t="s">
        <v>67</v>
      </c>
      <c r="C11" s="67"/>
      <c r="D11" s="67"/>
      <c r="E11" s="67"/>
      <c r="F11" s="67"/>
      <c r="G11" s="67"/>
      <c r="H11" s="67"/>
      <c r="I11" s="67"/>
      <c r="J11" s="67"/>
      <c r="K11" s="68"/>
    </row>
    <row r="12" spans="1:11" ht="26.25" thickBot="1" x14ac:dyDescent="0.3">
      <c r="A12" s="72"/>
      <c r="B12" s="75" t="s">
        <v>68</v>
      </c>
      <c r="C12" s="74"/>
      <c r="D12" s="58" t="s">
        <v>69</v>
      </c>
      <c r="E12" s="59" t="s">
        <v>70</v>
      </c>
      <c r="F12" s="60"/>
      <c r="G12" s="77">
        <f>300*F12</f>
        <v>0</v>
      </c>
      <c r="H12" s="79"/>
      <c r="I12" s="78">
        <f>ROUND(G12*H12,2)</f>
        <v>0</v>
      </c>
      <c r="J12" s="78">
        <f>G12+I12</f>
        <v>0</v>
      </c>
      <c r="K12" s="61"/>
    </row>
    <row r="13" spans="1:11" ht="26.25" thickBot="1" x14ac:dyDescent="0.3">
      <c r="A13" s="72"/>
      <c r="B13" s="75" t="s">
        <v>71</v>
      </c>
      <c r="C13" s="74"/>
      <c r="D13" s="58" t="s">
        <v>69</v>
      </c>
      <c r="E13" s="59" t="s">
        <v>70</v>
      </c>
      <c r="F13" s="60"/>
      <c r="G13" s="77">
        <f>300*F13</f>
        <v>0</v>
      </c>
      <c r="H13" s="79"/>
      <c r="I13" s="78">
        <f t="shared" ref="I13:I14" si="0">ROUND(G13*H13,2)</f>
        <v>0</v>
      </c>
      <c r="J13" s="78">
        <f t="shared" ref="J13:J14" si="1">G13+I13</f>
        <v>0</v>
      </c>
      <c r="K13" s="61"/>
    </row>
    <row r="14" spans="1:11" ht="26.25" thickBot="1" x14ac:dyDescent="0.3">
      <c r="A14" s="72"/>
      <c r="B14" s="75" t="s">
        <v>72</v>
      </c>
      <c r="C14" s="74"/>
      <c r="D14" s="58" t="s">
        <v>69</v>
      </c>
      <c r="E14" s="59" t="s">
        <v>70</v>
      </c>
      <c r="F14" s="60"/>
      <c r="G14" s="77">
        <f>300*F14</f>
        <v>0</v>
      </c>
      <c r="H14" s="79"/>
      <c r="I14" s="78">
        <f t="shared" si="0"/>
        <v>0</v>
      </c>
      <c r="J14" s="78">
        <f t="shared" si="1"/>
        <v>0</v>
      </c>
      <c r="K14" s="61"/>
    </row>
    <row r="15" spans="1:11" ht="15.75" customHeight="1" thickBot="1" x14ac:dyDescent="0.3">
      <c r="A15" s="62"/>
      <c r="B15" s="75" t="s">
        <v>45</v>
      </c>
      <c r="C15" s="73"/>
      <c r="D15" s="73"/>
      <c r="E15" s="73"/>
      <c r="F15" s="73"/>
      <c r="G15" s="80">
        <f>SUM(G12:G14)</f>
        <v>0</v>
      </c>
      <c r="H15" s="81"/>
      <c r="I15" s="80">
        <f>SUM(I12:I14)</f>
        <v>0</v>
      </c>
      <c r="J15" s="80">
        <f>SUM(J12:J14)</f>
        <v>0</v>
      </c>
      <c r="K15" s="63" t="s">
        <v>46</v>
      </c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" x14ac:dyDescent="0.25">
      <c r="A17" s="69" t="s">
        <v>73</v>
      </c>
    </row>
  </sheetData>
  <mergeCells count="21">
    <mergeCell ref="B12:C12"/>
    <mergeCell ref="B13:C13"/>
    <mergeCell ref="B14:C14"/>
    <mergeCell ref="B15:F15"/>
    <mergeCell ref="A1:K1"/>
    <mergeCell ref="H3:H5"/>
    <mergeCell ref="I3:I5"/>
    <mergeCell ref="J3:J5"/>
    <mergeCell ref="B6:K6"/>
    <mergeCell ref="B7:K7"/>
    <mergeCell ref="B8:K8"/>
    <mergeCell ref="A3:A5"/>
    <mergeCell ref="B3:C5"/>
    <mergeCell ref="D3:D5"/>
    <mergeCell ref="E3:E5"/>
    <mergeCell ref="F3:F5"/>
    <mergeCell ref="G3:G5"/>
    <mergeCell ref="B9:K9"/>
    <mergeCell ref="B10:K10"/>
    <mergeCell ref="B11:K11"/>
    <mergeCell ref="A6:A11"/>
  </mergeCells>
  <printOptions horizontalCentered="1" verticalCentered="1"/>
  <pageMargins left="0.39370078740157483" right="0.39370078740157483" top="0.39370078740157483" bottom="0.39370078740157483" header="0" footer="0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</vt:lpstr>
      <vt:lpstr>Pakiet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Derlatka</dc:creator>
  <cp:lastModifiedBy>Katarzyna Derlatka</cp:lastModifiedBy>
  <cp:lastPrinted>2024-08-21T05:41:34Z</cp:lastPrinted>
  <dcterms:created xsi:type="dcterms:W3CDTF">2015-06-05T18:19:34Z</dcterms:created>
  <dcterms:modified xsi:type="dcterms:W3CDTF">2024-08-21T05:41:46Z</dcterms:modified>
</cp:coreProperties>
</file>