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WIM.271.1.13.2019\"/>
    </mc:Choice>
  </mc:AlternateContent>
  <xr:revisionPtr revIDLastSave="0" documentId="13_ncr:1_{ED59852A-CFE6-41ED-8164-FC5B6EB5240A}" xr6:coauthVersionLast="43" xr6:coauthVersionMax="43" xr10:uidLastSave="{00000000-0000-0000-0000-000000000000}"/>
  <bookViews>
    <workbookView xWindow="-120" yWindow="-120" windowWidth="20730" windowHeight="11160" tabRatio="495" xr2:uid="{00000000-000D-0000-FFFF-FFFF00000000}"/>
  </bookViews>
  <sheets>
    <sheet name="FC-1" sheetId="5" r:id="rId1"/>
  </sheets>
  <definedNames>
    <definedName name="_xlnm.Print_Area" localSheetId="0">'FC-1'!$A$1:$F$74</definedName>
  </definedNames>
  <calcPr calcId="181029" fullPrecision="0"/>
</workbook>
</file>

<file path=xl/calcChain.xml><?xml version="1.0" encoding="utf-8"?>
<calcChain xmlns="http://schemas.openxmlformats.org/spreadsheetml/2006/main">
  <c r="F60" i="5" l="1"/>
  <c r="F61" i="5" l="1"/>
  <c r="F62" i="5" s="1"/>
  <c r="F54" i="5"/>
  <c r="F55" i="5" s="1"/>
  <c r="D51" i="5"/>
  <c r="F51" i="5" s="1"/>
  <c r="D50" i="5"/>
  <c r="F50" i="5" s="1"/>
  <c r="D49" i="5"/>
  <c r="F49" i="5" s="1"/>
  <c r="F46" i="5"/>
  <c r="F45" i="5"/>
  <c r="F47" i="5" s="1"/>
  <c r="F41" i="5"/>
  <c r="F40" i="5"/>
  <c r="F37" i="5"/>
  <c r="F36" i="5"/>
  <c r="F35" i="5"/>
  <c r="F52" i="5" l="1"/>
  <c r="F38" i="5"/>
  <c r="F30" i="5"/>
  <c r="F31" i="5" s="1"/>
  <c r="F18" i="5"/>
  <c r="F16" i="5"/>
  <c r="F22" i="5"/>
  <c r="F21" i="5"/>
  <c r="F17" i="5"/>
  <c r="F13" i="5"/>
  <c r="F12" i="5"/>
  <c r="F11" i="5"/>
  <c r="F19" i="5" l="1"/>
  <c r="F14" i="5"/>
  <c r="F23" i="5"/>
  <c r="D26" i="5"/>
  <c r="F26" i="5" s="1"/>
  <c r="D27" i="5"/>
  <c r="F27" i="5" s="1"/>
  <c r="D25" i="5"/>
  <c r="F25" i="5" l="1"/>
  <c r="F28" i="5" s="1"/>
  <c r="F32" i="5" s="1"/>
  <c r="F42" i="5"/>
  <c r="F43" i="5" s="1"/>
  <c r="F56" i="5" s="1"/>
</calcChain>
</file>

<file path=xl/sharedStrings.xml><?xml version="1.0" encoding="utf-8"?>
<sst xmlns="http://schemas.openxmlformats.org/spreadsheetml/2006/main" count="135" uniqueCount="95">
  <si>
    <t>L.p.</t>
  </si>
  <si>
    <t>Wyszczególnienie elementów rozliczeniowych</t>
  </si>
  <si>
    <t>Jedn. czasu/ ilości/ rozliczenia </t>
  </si>
  <si>
    <t>Liczba jednostek </t>
  </si>
  <si>
    <t>Cena jednostkowa netto w PLN</t>
  </si>
  <si>
    <t>Wartość netto</t>
  </si>
  <si>
    <t>w PLN</t>
  </si>
  <si>
    <t>(4 * 5)</t>
  </si>
  <si>
    <t>3.1</t>
  </si>
  <si>
    <t>2.1</t>
  </si>
  <si>
    <t>2.2</t>
  </si>
  <si>
    <t>Broszura Informacyjna</t>
  </si>
  <si>
    <t>miesiąc</t>
  </si>
  <si>
    <t>ryczałt</t>
  </si>
  <si>
    <t>1.1</t>
  </si>
  <si>
    <t>1.2</t>
  </si>
  <si>
    <t>1.3</t>
  </si>
  <si>
    <t>sztuka</t>
  </si>
  <si>
    <t>4.1</t>
  </si>
  <si>
    <t>4.2</t>
  </si>
  <si>
    <t>4.3</t>
  </si>
  <si>
    <t xml:space="preserve">Koszty administracyjne: Razem  </t>
  </si>
  <si>
    <t>5.1</t>
  </si>
  <si>
    <t>X</t>
  </si>
  <si>
    <t>x</t>
  </si>
  <si>
    <t xml:space="preserve">Koszty administracyjne: Razem </t>
  </si>
  <si>
    <t xml:space="preserve">Koszty nabycia praw autorskich majątkowych: Razem </t>
  </si>
  <si>
    <t>Personel biurowy</t>
  </si>
  <si>
    <t>2.3</t>
  </si>
  <si>
    <t>3.2</t>
  </si>
  <si>
    <t>Usługi nadzoru i zarządzanie</t>
  </si>
  <si>
    <t>Działania promocyjne: Razem</t>
  </si>
  <si>
    <t>Koszty administracyjne od wystawienia ostatniego Świadectwa Przejęcia do wystawienia Ostatecznego Świadectwa Płatności</t>
  </si>
  <si>
    <t>Wynagrodzenie za Majątkowe prawa autorskie</t>
  </si>
  <si>
    <t>Zdjęcia naziemne i lotnicze w okresie od rozpoczęcia realizacji Robót do wystawienia ostatniego Świadectwa Przejęcia</t>
  </si>
  <si>
    <t xml:space="preserve">Personel pomocniczy </t>
  </si>
  <si>
    <t>Biuro Inżyniera</t>
  </si>
  <si>
    <r>
      <t xml:space="preserve">Biuro Inżyniera </t>
    </r>
    <r>
      <rPr>
        <sz val="10"/>
        <color rgb="FFFF0000"/>
        <rFont val="Arial"/>
        <family val="2"/>
        <charset val="238"/>
      </rPr>
      <t>(cena jednej jednostki czasu nie więcej niż 50 % ceny jednej jednostki czasu dla pozycji 1.1)</t>
    </r>
  </si>
  <si>
    <r>
      <t xml:space="preserve">Okres Projektowania (weryfikacja i koordynacja prac projektowych) </t>
    </r>
    <r>
      <rPr>
        <sz val="10"/>
        <color rgb="FFFF0000"/>
        <rFont val="Arial"/>
        <family val="2"/>
        <charset val="238"/>
      </rPr>
      <t>(nie więcej niż 15% całego działu 2)</t>
    </r>
  </si>
  <si>
    <r>
      <t xml:space="preserve">Okres Przeglądów i Rozliczenia Kontraktu (do wystawienia Świadectwa Wykonania i Ostatecznego Świadectwa Płatności) </t>
    </r>
    <r>
      <rPr>
        <sz val="10"/>
        <color rgb="FFFF0000"/>
        <rFont val="Arial"/>
        <family val="2"/>
        <charset val="238"/>
      </rPr>
      <t>(nie mniej niż 10% całego działu 2)</t>
    </r>
  </si>
  <si>
    <r>
      <t xml:space="preserve">Personel biurowy </t>
    </r>
    <r>
      <rPr>
        <sz val="10"/>
        <color rgb="FFFF0000"/>
        <rFont val="Arial"/>
        <family val="2"/>
        <charset val="238"/>
      </rPr>
      <t>(cena jednej jednostki czasu nie więcej niż 50 % ceny jednej jednostki czasu dla pozycji 1.2)</t>
    </r>
  </si>
  <si>
    <r>
      <t xml:space="preserve">Personel pomocniczy </t>
    </r>
    <r>
      <rPr>
        <sz val="10"/>
        <color rgb="FFFF0000"/>
        <rFont val="Arial"/>
        <family val="2"/>
        <charset val="238"/>
      </rPr>
      <t>(cena jednej jednostki czasu nie więcej niż 50 % ceny jednej jednostki czasu dla pozycji 1.3)</t>
    </r>
  </si>
  <si>
    <t xml:space="preserve">Okres Wykonywania Robót </t>
  </si>
  <si>
    <t xml:space="preserve"> Zadanie Nr 1 "Przebudowa drogi powiatowej ul. Barlickiego pomiędzy skrzyżowanie z ul. Wolińską i Dworcową"
</t>
  </si>
  <si>
    <t>A1</t>
  </si>
  <si>
    <t>A2</t>
  </si>
  <si>
    <r>
      <t xml:space="preserve">Pełnienie nadzoru nad projektowaniem i realizacją Robót oraz zarządzanie Kontraktem pn.: </t>
    </r>
    <r>
      <rPr>
        <b/>
        <i/>
        <sz val="10"/>
        <rFont val="Arial"/>
        <family val="2"/>
        <charset val="238"/>
      </rPr>
      <t xml:space="preserve">"Sprawny i przyjazny środowisku dostęp do infrastruktury portu w Świnoujściu" - CZĘŚĆ I </t>
    </r>
    <r>
      <rPr>
        <b/>
        <sz val="10"/>
        <rFont val="Arial"/>
        <family val="2"/>
        <charset val="238"/>
      </rPr>
      <t xml:space="preserve">
 </t>
    </r>
  </si>
  <si>
    <t xml:space="preserve">Usługi nadzoru i zarządzanie:  Razem </t>
  </si>
  <si>
    <r>
      <t xml:space="preserve">Cena netto łącznie  - Zadanie Nr 1 "Przebudowa drogi powiatowej ul. Barlickiego pomiędzy skrzyżowanie z ul. Wolińską i Dworcową" </t>
    </r>
    <r>
      <rPr>
        <sz val="10"/>
        <color rgb="FFFF0000"/>
        <rFont val="Arial Narrow"/>
        <family val="2"/>
        <charset val="238"/>
      </rPr>
      <t>(Razem Działy 1-5)</t>
    </r>
  </si>
  <si>
    <t>Zadanie nr 3a pn.: "Przebudowa drogi powiatowej (ul. Ludzi Morza) pomiędzy skrzyżowanami z ul. Barlickiego i nowoprojektowaną drogą tzw. obwodnicą Bazy las) - odcinek północny od ul. Barlickiego do ul. Norweskiej"</t>
  </si>
  <si>
    <t>6.1</t>
  </si>
  <si>
    <t>6.2</t>
  </si>
  <si>
    <t>6.3</t>
  </si>
  <si>
    <t>7.1</t>
  </si>
  <si>
    <t>7.2</t>
  </si>
  <si>
    <t>7.3</t>
  </si>
  <si>
    <t>8.1</t>
  </si>
  <si>
    <t>8.2</t>
  </si>
  <si>
    <t>9.1</t>
  </si>
  <si>
    <t>9.2</t>
  </si>
  <si>
    <t>9.3</t>
  </si>
  <si>
    <t>10.1</t>
  </si>
  <si>
    <r>
      <t xml:space="preserve">Cena netto łącznie  - Zadanie Nr 3a pn.: "Przebudowa drogi powiatowej (ul. Ludzi Morza) pomiędzy skrzyżowanami z ul. Barlickiego i nowoprojektowaną drogą tzw. obwodnicą Bazy las - odcinek północny od ul. Barlickiego do ul. Norweskiej  </t>
    </r>
    <r>
      <rPr>
        <sz val="10"/>
        <color rgb="FFFF0000"/>
        <rFont val="Arial Narrow"/>
        <family val="2"/>
        <charset val="238"/>
      </rPr>
      <t>(Razem Działy 6-10)</t>
    </r>
  </si>
  <si>
    <t>A</t>
  </si>
  <si>
    <r>
      <t xml:space="preserve">Cena netto łącznie </t>
    </r>
    <r>
      <rPr>
        <sz val="10"/>
        <color rgb="FFFF0000"/>
        <rFont val="Arial Narrow"/>
        <family val="2"/>
        <charset val="238"/>
      </rPr>
      <t>(Razem Działy A1 i A2)</t>
    </r>
  </si>
  <si>
    <t>B</t>
  </si>
  <si>
    <t>Podatek VAT</t>
  </si>
  <si>
    <t>C</t>
  </si>
  <si>
    <r>
      <t xml:space="preserve">Cena oferty brutto </t>
    </r>
    <r>
      <rPr>
        <sz val="10"/>
        <color rgb="FFFF0000"/>
        <rFont val="Arial Narrow"/>
        <family val="2"/>
        <charset val="238"/>
      </rPr>
      <t>(Razem A+B)</t>
    </r>
  </si>
  <si>
    <t>(słownie złotych wartość oferty brutto: ………………………………………………………………)</t>
  </si>
  <si>
    <t>_______________________________________</t>
  </si>
  <si>
    <t>(Podpis Pełnomocnika/Wykonawcy)</t>
  </si>
  <si>
    <t>Koszty administracyjne od rozpoczącia Usługi do wystawienia ostatniego Świadectwa Przejęcia</t>
  </si>
  <si>
    <t>Usługi nadzoru</t>
  </si>
  <si>
    <t>Dzialania promocyjne</t>
  </si>
  <si>
    <t>Uwagi Zamawiającego:</t>
  </si>
  <si>
    <t xml:space="preserve"> Dział 1 i 6 musi obejmować całość kosztów związanych z prawidłową ralizacją Usługi zgodnie z Umową i OPZ.
2. Pozycja "Personel biurowy" musi obejmować całość kosztów związanych z zapewnieniem osób niezbednych do prawidłowego funkcjonowania biura Inżyniera.
3. Pozycja "Personel pomocniczy" musi obejmować całość kosztów zwiazanych z zapewnieniem wszelkich innych asystentów i pracowników, którzy są niezbędni do prawidlowego wykonania Usługi zgodnie z Umową i OPZ.</t>
  </si>
  <si>
    <t xml:space="preserve"> Każda pozycja Działu 2 i 7 musi obejmować całość kosztów zatrudnienia i wynagrodzenia wszystkich Ekspertów, niezbędnych do prawidłowego wykonania Usługi zgodnie z Umową i OPZ na danym etapie.
2. Wykonawca musi wycenić koszt pełnienia Usługi na poszczególnych etapach uwzględniając koszt zapewnienia wszelkich osób przewidzianych zarówno  na konkretne stanowiska Ekspertów, jak i innego personelu Wykonawcy.</t>
  </si>
  <si>
    <t xml:space="preserve"> Uwagi analogiczne jak w Dziale 1 i 6</t>
  </si>
  <si>
    <t>1 i 6</t>
  </si>
  <si>
    <t>2 i 7</t>
  </si>
  <si>
    <t>3 i 8</t>
  </si>
  <si>
    <t>4 i 9</t>
  </si>
  <si>
    <t>Dział musi obejmować całość kosztów związanych z prawidłową ralizacją Działań promocyjnych wynikających z Umowy i OPZ.</t>
  </si>
  <si>
    <r>
      <t>Koszty administracyjne od rozpoczącia Usługi do wystawienia ostatniego Świadectwa Przejęcia</t>
    </r>
    <r>
      <rPr>
        <b/>
        <sz val="10"/>
        <color rgb="FFFF0000"/>
        <rFont val="Arial Narrow"/>
        <family val="2"/>
        <charset val="238"/>
      </rPr>
      <t xml:space="preserve"> </t>
    </r>
    <r>
      <rPr>
        <sz val="10"/>
        <color rgb="FFFF0000"/>
        <rFont val="Arial Narrow"/>
        <family val="2"/>
        <charset val="238"/>
      </rPr>
      <t>(nie więcej niż 20% wartości wyliczonej w pozycji A1 niniejszego formularza)</t>
    </r>
  </si>
  <si>
    <r>
      <t xml:space="preserve">Działania promocyjne </t>
    </r>
    <r>
      <rPr>
        <sz val="10"/>
        <color rgb="FFFF0000"/>
        <rFont val="Arial Narrow"/>
        <family val="2"/>
        <charset val="238"/>
      </rPr>
      <t>(nie więcej niż 2 % ceny A1)</t>
    </r>
  </si>
  <si>
    <r>
      <t xml:space="preserve">Majątkowe prawa autorskie </t>
    </r>
    <r>
      <rPr>
        <sz val="10"/>
        <color rgb="FFFF0000"/>
        <rFont val="Arial Narrow"/>
        <family val="2"/>
        <charset val="238"/>
      </rPr>
      <t>(nie więcej niż 1% wartości wyliczonej w pozycji A1 niniejszego formularza)</t>
    </r>
  </si>
  <si>
    <r>
      <t>Koszty administracyjne od rozpoczącia Usługi do wystawienia ostatniego Świadectwa Przejęcia</t>
    </r>
    <r>
      <rPr>
        <b/>
        <sz val="10"/>
        <color rgb="FFFF0000"/>
        <rFont val="Arial Narrow"/>
        <family val="2"/>
        <charset val="238"/>
      </rPr>
      <t xml:space="preserve"> </t>
    </r>
    <r>
      <rPr>
        <sz val="10"/>
        <color rgb="FFFF0000"/>
        <rFont val="Arial Narrow"/>
        <family val="2"/>
        <charset val="238"/>
      </rPr>
      <t>(nie więcej niż 20% wartości wyliczonej w pozycji A2 niniejszego formularza)</t>
    </r>
  </si>
  <si>
    <r>
      <t xml:space="preserve">Okres Projektowania (weryfikacja i koordynacja prac projektowych) </t>
    </r>
    <r>
      <rPr>
        <sz val="10"/>
        <color rgb="FFFF0000"/>
        <rFont val="Arial"/>
        <family val="2"/>
        <charset val="238"/>
      </rPr>
      <t>(nie więcej niż 15% całego działu 7)</t>
    </r>
  </si>
  <si>
    <r>
      <t xml:space="preserve">Okres Przeglądów i Rozliczenia Kontraktu (do wystawienia Świadectwa Wykonania i Ostatecznego Świadectwa Płatności) </t>
    </r>
    <r>
      <rPr>
        <sz val="10"/>
        <color rgb="FFFF0000"/>
        <rFont val="Arial"/>
        <family val="2"/>
        <charset val="238"/>
      </rPr>
      <t>(nie mniej niż 10% całego działu 7)</t>
    </r>
  </si>
  <si>
    <r>
      <t xml:space="preserve">Działania promocyjne </t>
    </r>
    <r>
      <rPr>
        <sz val="10"/>
        <color rgb="FFFF0000"/>
        <rFont val="Arial Narrow"/>
        <family val="2"/>
        <charset val="238"/>
      </rPr>
      <t>(nie więcej niż 2 % ceny A2)</t>
    </r>
  </si>
  <si>
    <r>
      <t xml:space="preserve">Biuro Inżyniera </t>
    </r>
    <r>
      <rPr>
        <sz val="10"/>
        <color rgb="FFFF0000"/>
        <rFont val="Arial"/>
        <family val="2"/>
        <charset val="238"/>
      </rPr>
      <t>(cena jednej jednostki czasu nie więcej niż 50 % ceny jednej jednostki czasu dla pozycji 6.1)</t>
    </r>
  </si>
  <si>
    <r>
      <t xml:space="preserve">Personel biurowy </t>
    </r>
    <r>
      <rPr>
        <sz val="10"/>
        <color rgb="FFFF0000"/>
        <rFont val="Arial"/>
        <family val="2"/>
        <charset val="238"/>
      </rPr>
      <t>(cena jednej jednostki czasu nie więcej niż 50 % ceny jednej jednostki czasu dla pozycji 6.2)</t>
    </r>
  </si>
  <si>
    <r>
      <t xml:space="preserve">Personel pomocniczy </t>
    </r>
    <r>
      <rPr>
        <sz val="10"/>
        <color rgb="FFFF0000"/>
        <rFont val="Arial"/>
        <family val="2"/>
        <charset val="238"/>
      </rPr>
      <t>(cena jednej jednostki czasu nie więcej niż 50 % ceny jednej jednostki czasu dla pozycji 6.3)</t>
    </r>
  </si>
  <si>
    <r>
      <t xml:space="preserve">Majątkowe prawa autorskie </t>
    </r>
    <r>
      <rPr>
        <sz val="10"/>
        <color rgb="FFFF0000"/>
        <rFont val="Arial Narrow"/>
        <family val="2"/>
        <charset val="238"/>
      </rPr>
      <t>(nie więcej niż 1% wartości wyliczonej w pozycji A2 niniejszego formularza)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</si>
</sst>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000"/>
  </numFmts>
  <fonts count="17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i/>
      <sz val="9"/>
      <name val="Arial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8"/>
      <name val="Arial Narrow"/>
      <family val="2"/>
      <charset val="238"/>
    </font>
    <font>
      <b/>
      <sz val="8"/>
      <name val="Arial Narrow"/>
      <family val="2"/>
      <charset val="238"/>
    </font>
    <font>
      <sz val="12"/>
      <name val="Times New Roman"/>
      <family val="1"/>
      <charset val="238"/>
    </font>
    <font>
      <b/>
      <sz val="14"/>
      <name val="Arial"/>
      <family val="2"/>
      <charset val="238"/>
    </font>
    <font>
      <b/>
      <sz val="10"/>
      <color rgb="FFFF0000"/>
      <name val="Arial Narrow"/>
      <family val="2"/>
      <charset val="238"/>
    </font>
    <font>
      <sz val="10"/>
      <color rgb="FFFF0000"/>
      <name val="Arial"/>
      <family val="2"/>
      <charset val="238"/>
    </font>
    <font>
      <b/>
      <u/>
      <sz val="10"/>
      <name val="Arial Narrow"/>
      <family val="2"/>
      <charset val="238"/>
    </font>
    <font>
      <b/>
      <i/>
      <sz val="10"/>
      <name val="Arial"/>
      <family val="2"/>
      <charset val="238"/>
    </font>
    <font>
      <sz val="10"/>
      <color rgb="FFFF0000"/>
      <name val="Arial Narrow"/>
      <family val="2"/>
      <charset val="238"/>
    </font>
    <font>
      <sz val="9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2">
    <xf numFmtId="0" fontId="0" fillId="0" borderId="0" xfId="0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164" fontId="1" fillId="0" borderId="1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/>
    </xf>
    <xf numFmtId="165" fontId="1" fillId="0" borderId="0" xfId="0" applyNumberFormat="1" applyFont="1" applyFill="1"/>
    <xf numFmtId="0" fontId="1" fillId="0" borderId="0" xfId="0" applyFont="1" applyFill="1"/>
    <xf numFmtId="0" fontId="1" fillId="0" borderId="0" xfId="0" applyFont="1"/>
    <xf numFmtId="165" fontId="1" fillId="0" borderId="0" xfId="0" applyNumberFormat="1" applyFont="1"/>
    <xf numFmtId="0" fontId="3" fillId="0" borderId="0" xfId="0" applyFont="1" applyBorder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5" fillId="3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4" fontId="5" fillId="5" borderId="1" xfId="0" applyNumberFormat="1" applyFont="1" applyFill="1" applyBorder="1" applyAlignment="1">
      <alignment horizontal="center" vertical="center" wrapText="1"/>
    </xf>
    <xf numFmtId="4" fontId="13" fillId="6" borderId="1" xfId="0" applyNumberFormat="1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4" fontId="6" fillId="7" borderId="1" xfId="0" applyNumberFormat="1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left" vertical="center" wrapText="1"/>
    </xf>
    <xf numFmtId="0" fontId="10" fillId="0" borderId="0" xfId="0" applyFont="1" applyAlignment="1" applyProtection="1">
      <alignment horizontal="center" vertical="center"/>
      <protection locked="0"/>
    </xf>
    <xf numFmtId="0" fontId="5" fillId="7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5" fillId="0" borderId="7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right" vertical="center"/>
    </xf>
    <xf numFmtId="0" fontId="5" fillId="7" borderId="7" xfId="0" applyFont="1" applyFill="1" applyBorder="1" applyAlignment="1">
      <alignment horizontal="right" vertical="center"/>
    </xf>
    <xf numFmtId="0" fontId="5" fillId="7" borderId="4" xfId="0" applyFont="1" applyFill="1" applyBorder="1" applyAlignment="1">
      <alignment horizontal="right" vertical="center"/>
    </xf>
    <xf numFmtId="0" fontId="5" fillId="7" borderId="5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8" fillId="10" borderId="7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  <xf numFmtId="0" fontId="8" fillId="10" borderId="5" xfId="0" applyFont="1" applyFill="1" applyBorder="1" applyAlignment="1">
      <alignment horizontal="center" vertical="center" wrapText="1"/>
    </xf>
    <xf numFmtId="0" fontId="8" fillId="10" borderId="7" xfId="0" applyFont="1" applyFill="1" applyBorder="1" applyAlignment="1">
      <alignment horizontal="left" vertical="center" wrapText="1"/>
    </xf>
    <xf numFmtId="0" fontId="8" fillId="10" borderId="4" xfId="0" applyFont="1" applyFill="1" applyBorder="1" applyAlignment="1">
      <alignment horizontal="left" vertical="center" wrapText="1"/>
    </xf>
    <xf numFmtId="0" fontId="8" fillId="10" borderId="5" xfId="0" applyFont="1" applyFill="1" applyBorder="1" applyAlignment="1">
      <alignment horizontal="left" vertical="center" wrapText="1"/>
    </xf>
    <xf numFmtId="0" fontId="7" fillId="10" borderId="7" xfId="0" applyFont="1" applyFill="1" applyBorder="1" applyAlignment="1">
      <alignment horizontal="left" vertical="center" wrapText="1"/>
    </xf>
    <xf numFmtId="0" fontId="7" fillId="10" borderId="4" xfId="0" applyFont="1" applyFill="1" applyBorder="1" applyAlignment="1">
      <alignment horizontal="left" vertical="center" wrapText="1"/>
    </xf>
    <xf numFmtId="0" fontId="7" fillId="10" borderId="5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righ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0" fontId="5" fillId="0" borderId="7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7" fillId="0" borderId="12" xfId="0" applyFont="1" applyBorder="1" applyAlignment="1">
      <alignment horizontal="left" wrapText="1"/>
    </xf>
    <xf numFmtId="0" fontId="16" fillId="0" borderId="13" xfId="0" applyFont="1" applyBorder="1" applyAlignment="1">
      <alignment horizontal="right" wrapText="1"/>
    </xf>
    <xf numFmtId="0" fontId="16" fillId="0" borderId="0" xfId="0" applyFont="1" applyBorder="1" applyAlignment="1">
      <alignment horizontal="right" wrapText="1"/>
    </xf>
    <xf numFmtId="0" fontId="16" fillId="0" borderId="14" xfId="0" applyFont="1" applyBorder="1" applyAlignment="1">
      <alignment horizontal="right" wrapText="1"/>
    </xf>
    <xf numFmtId="0" fontId="16" fillId="0" borderId="15" xfId="0" applyFont="1" applyBorder="1" applyAlignment="1">
      <alignment horizontal="right" vertical="center" wrapText="1"/>
    </xf>
    <xf numFmtId="0" fontId="16" fillId="0" borderId="6" xfId="0" applyFont="1" applyBorder="1" applyAlignment="1">
      <alignment horizontal="right" vertical="center" wrapText="1"/>
    </xf>
    <xf numFmtId="0" fontId="16" fillId="0" borderId="16" xfId="0" applyFont="1" applyBorder="1" applyAlignment="1">
      <alignment horizontal="right" vertical="center" wrapText="1"/>
    </xf>
    <xf numFmtId="0" fontId="8" fillId="11" borderId="7" xfId="0" applyFont="1" applyFill="1" applyBorder="1" applyAlignment="1">
      <alignment horizontal="center" vertical="center" wrapText="1"/>
    </xf>
    <xf numFmtId="0" fontId="8" fillId="11" borderId="4" xfId="0" applyFont="1" applyFill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9525</xdr:rowOff>
    </xdr:from>
    <xdr:to>
      <xdr:col>1</xdr:col>
      <xdr:colOff>2638425</xdr:colOff>
      <xdr:row>2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9050" y="209550"/>
          <a:ext cx="3162300" cy="207645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2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TOM IV</a:t>
          </a:r>
          <a:endParaRPr lang="pl-PL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 rtl="0">
            <a:defRPr sz="1000"/>
          </a:pPr>
          <a:endParaRPr lang="pl-PL" sz="9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2647951</xdr:colOff>
      <xdr:row>1</xdr:row>
      <xdr:rowOff>0</xdr:rowOff>
    </xdr:from>
    <xdr:to>
      <xdr:col>6</xdr:col>
      <xdr:colOff>0</xdr:colOff>
      <xdr:row>2</xdr:row>
      <xdr:rowOff>19050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190876" y="200025"/>
          <a:ext cx="4276724" cy="1409700"/>
        </a:xfrm>
        <a:prstGeom prst="rect">
          <a:avLst/>
        </a:prstGeom>
        <a:solidFill>
          <a:srgbClr val="C0C0C0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pl-PL" sz="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pl-PL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FORMULARZ CENOWY - 1 </a:t>
          </a:r>
        </a:p>
        <a:p>
          <a:pPr algn="ctr" rtl="0">
            <a:defRPr sz="1000"/>
          </a:pPr>
          <a:r>
            <a:rPr lang="pl-PL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CZĘŚĆ I </a:t>
          </a:r>
        </a:p>
        <a:p>
          <a:pPr algn="ctr" rtl="0">
            <a:defRPr sz="1000"/>
          </a:pPr>
          <a:r>
            <a:rPr lang="pl-PL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Zadanie Nr 1 "Przebudowa drogi powiatowej ul. Barlickiego pomiędzy skrzyżowaniem </a:t>
          </a:r>
        </a:p>
        <a:p>
          <a:pPr algn="ctr" rtl="0">
            <a:defRPr sz="1000"/>
          </a:pPr>
          <a:r>
            <a:rPr lang="pl-PL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z ul. Wolińską i Dworcową" </a:t>
          </a:r>
        </a:p>
        <a:p>
          <a:pPr algn="ctr" rtl="0">
            <a:defRPr sz="1000"/>
          </a:pPr>
          <a:r>
            <a:rPr lang="pl-PL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i </a:t>
          </a:r>
        </a:p>
        <a:p>
          <a:pPr algn="ctr" rtl="0">
            <a:defRPr sz="1000"/>
          </a:pPr>
          <a:r>
            <a:rPr lang="pl-PL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Zadanie Nr 3a "Przebudowa drogi powiatowej (ul. Ludzi Morza) pomiędzy skrzyżowanami z ul. Barlickiego i nowoprojektowaną drogą tzw. obwodnicą Bazy las) - odcinek północny od ul. Barlickiego do ul. Norweskiej"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7"/>
  <sheetViews>
    <sheetView tabSelected="1" view="pageBreakPreview" topLeftCell="A51" zoomScaleNormal="100" zoomScaleSheetLayoutView="100" workbookViewId="0">
      <selection activeCell="A70" sqref="A70:F70"/>
    </sheetView>
  </sheetViews>
  <sheetFormatPr defaultColWidth="9.140625" defaultRowHeight="12.75" x14ac:dyDescent="0.2"/>
  <cols>
    <col min="1" max="1" width="8.140625" style="16" customWidth="1"/>
    <col min="2" max="2" width="91" style="16" customWidth="1"/>
    <col min="3" max="3" width="9.140625" style="16"/>
    <col min="4" max="4" width="11" style="16" customWidth="1"/>
    <col min="5" max="5" width="12.85546875" style="16" customWidth="1"/>
    <col min="6" max="6" width="18.42578125" style="16" customWidth="1"/>
    <col min="7" max="8" width="14.140625" style="17" customWidth="1"/>
    <col min="9" max="16384" width="9.140625" style="16"/>
  </cols>
  <sheetData>
    <row r="1" spans="1:8" ht="27" customHeight="1" x14ac:dyDescent="0.2">
      <c r="B1" s="7"/>
      <c r="C1" s="18"/>
      <c r="D1" s="18"/>
      <c r="E1" s="18"/>
    </row>
    <row r="2" spans="1:8" ht="139.5" customHeight="1" x14ac:dyDescent="0.2">
      <c r="A2" s="39"/>
      <c r="B2" s="39"/>
      <c r="C2" s="39"/>
      <c r="D2" s="39"/>
      <c r="E2" s="39"/>
      <c r="F2" s="39"/>
    </row>
    <row r="3" spans="1:8" ht="18" customHeight="1" x14ac:dyDescent="0.2">
      <c r="A3" s="19"/>
      <c r="B3" s="19"/>
      <c r="C3" s="19"/>
      <c r="D3" s="19"/>
      <c r="E3" s="19"/>
      <c r="F3" s="19"/>
    </row>
    <row r="4" spans="1:8" ht="40.5" customHeight="1" x14ac:dyDescent="0.2">
      <c r="A4" s="42" t="s">
        <v>46</v>
      </c>
      <c r="B4" s="42"/>
      <c r="C4" s="42"/>
      <c r="D4" s="42"/>
      <c r="E4" s="42"/>
      <c r="F4" s="42"/>
    </row>
    <row r="5" spans="1:8" ht="24.75" customHeight="1" x14ac:dyDescent="0.2">
      <c r="A5" s="43" t="s">
        <v>0</v>
      </c>
      <c r="B5" s="46" t="s">
        <v>1</v>
      </c>
      <c r="C5" s="46" t="s">
        <v>2</v>
      </c>
      <c r="D5" s="46" t="s">
        <v>3</v>
      </c>
      <c r="E5" s="46" t="s">
        <v>4</v>
      </c>
      <c r="F5" s="20" t="s">
        <v>5</v>
      </c>
    </row>
    <row r="6" spans="1:8" ht="12.75" customHeight="1" x14ac:dyDescent="0.2">
      <c r="A6" s="44"/>
      <c r="B6" s="46"/>
      <c r="C6" s="46"/>
      <c r="D6" s="46"/>
      <c r="E6" s="46"/>
      <c r="F6" s="20" t="s">
        <v>6</v>
      </c>
    </row>
    <row r="7" spans="1:8" ht="27" customHeight="1" x14ac:dyDescent="0.2">
      <c r="A7" s="45"/>
      <c r="B7" s="46"/>
      <c r="C7" s="46"/>
      <c r="D7" s="46"/>
      <c r="E7" s="46"/>
      <c r="F7" s="20" t="s">
        <v>7</v>
      </c>
    </row>
    <row r="8" spans="1:8" ht="12.75" customHeight="1" x14ac:dyDescent="0.2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</row>
    <row r="9" spans="1:8" ht="20.25" customHeight="1" x14ac:dyDescent="0.2">
      <c r="A9" s="76" t="s">
        <v>43</v>
      </c>
      <c r="B9" s="77"/>
      <c r="C9" s="77"/>
      <c r="D9" s="77"/>
      <c r="E9" s="77"/>
      <c r="F9" s="78"/>
    </row>
    <row r="10" spans="1:8" ht="24" customHeight="1" x14ac:dyDescent="0.2">
      <c r="A10" s="34">
        <v>1</v>
      </c>
      <c r="B10" s="47" t="s">
        <v>84</v>
      </c>
      <c r="C10" s="48"/>
      <c r="D10" s="48"/>
      <c r="E10" s="48"/>
      <c r="F10" s="49"/>
    </row>
    <row r="11" spans="1:8" s="15" customFormat="1" ht="18" customHeight="1" x14ac:dyDescent="0.2">
      <c r="A11" s="2" t="s">
        <v>14</v>
      </c>
      <c r="B11" s="4" t="s">
        <v>36</v>
      </c>
      <c r="C11" s="2" t="s">
        <v>12</v>
      </c>
      <c r="D11" s="2">
        <v>21</v>
      </c>
      <c r="E11" s="10"/>
      <c r="F11" s="10">
        <f>E11*D11</f>
        <v>0</v>
      </c>
      <c r="G11" s="14"/>
      <c r="H11" s="14"/>
    </row>
    <row r="12" spans="1:8" s="15" customFormat="1" ht="18" customHeight="1" x14ac:dyDescent="0.2">
      <c r="A12" s="26" t="s">
        <v>15</v>
      </c>
      <c r="B12" s="1" t="s">
        <v>27</v>
      </c>
      <c r="C12" s="2" t="s">
        <v>12</v>
      </c>
      <c r="D12" s="2">
        <v>21</v>
      </c>
      <c r="E12" s="11"/>
      <c r="F12" s="10">
        <f t="shared" ref="F12:F13" si="0">E12*D12</f>
        <v>0</v>
      </c>
      <c r="G12" s="14"/>
      <c r="H12" s="14"/>
    </row>
    <row r="13" spans="1:8" s="15" customFormat="1" ht="19.5" customHeight="1" x14ac:dyDescent="0.2">
      <c r="A13" s="26" t="s">
        <v>16</v>
      </c>
      <c r="B13" s="1" t="s">
        <v>35</v>
      </c>
      <c r="C13" s="2" t="s">
        <v>12</v>
      </c>
      <c r="D13" s="2">
        <v>21</v>
      </c>
      <c r="E13" s="11"/>
      <c r="F13" s="10">
        <f t="shared" si="0"/>
        <v>0</v>
      </c>
      <c r="G13" s="14"/>
      <c r="H13" s="14"/>
    </row>
    <row r="14" spans="1:8" s="15" customFormat="1" ht="17.25" customHeight="1" x14ac:dyDescent="0.2">
      <c r="A14" s="31"/>
      <c r="B14" s="50" t="s">
        <v>21</v>
      </c>
      <c r="C14" s="50"/>
      <c r="D14" s="50"/>
      <c r="E14" s="50"/>
      <c r="F14" s="21">
        <f>SUM(F11:F13)</f>
        <v>0</v>
      </c>
      <c r="G14" s="14"/>
      <c r="H14" s="14"/>
    </row>
    <row r="15" spans="1:8" s="15" customFormat="1" ht="19.5" customHeight="1" x14ac:dyDescent="0.2">
      <c r="A15" s="25">
        <v>2</v>
      </c>
      <c r="B15" s="51" t="s">
        <v>30</v>
      </c>
      <c r="C15" s="51"/>
      <c r="D15" s="51"/>
      <c r="E15" s="51"/>
      <c r="F15" s="51"/>
      <c r="G15" s="14"/>
      <c r="H15" s="14"/>
    </row>
    <row r="16" spans="1:8" s="15" customFormat="1" ht="19.5" customHeight="1" x14ac:dyDescent="0.2">
      <c r="A16" s="2" t="s">
        <v>9</v>
      </c>
      <c r="B16" s="1" t="s">
        <v>38</v>
      </c>
      <c r="C16" s="2" t="s">
        <v>13</v>
      </c>
      <c r="D16" s="8" t="s">
        <v>23</v>
      </c>
      <c r="E16" s="5"/>
      <c r="F16" s="10">
        <f>E16*1</f>
        <v>0</v>
      </c>
      <c r="G16" s="14"/>
      <c r="H16" s="14"/>
    </row>
    <row r="17" spans="1:8" s="15" customFormat="1" ht="17.25" customHeight="1" x14ac:dyDescent="0.2">
      <c r="A17" s="2" t="s">
        <v>10</v>
      </c>
      <c r="B17" s="1" t="s">
        <v>42</v>
      </c>
      <c r="C17" s="2" t="s">
        <v>12</v>
      </c>
      <c r="D17" s="8">
        <v>21</v>
      </c>
      <c r="E17" s="5"/>
      <c r="F17" s="10">
        <f t="shared" ref="F17" si="1">E17*D17</f>
        <v>0</v>
      </c>
      <c r="G17" s="14"/>
      <c r="H17" s="14"/>
    </row>
    <row r="18" spans="1:8" s="15" customFormat="1" ht="25.5" customHeight="1" x14ac:dyDescent="0.2">
      <c r="A18" s="2" t="s">
        <v>28</v>
      </c>
      <c r="B18" s="1" t="s">
        <v>39</v>
      </c>
      <c r="C18" s="2" t="s">
        <v>13</v>
      </c>
      <c r="D18" s="13" t="s">
        <v>23</v>
      </c>
      <c r="E18" s="5"/>
      <c r="F18" s="10">
        <f>E18*D1</f>
        <v>0</v>
      </c>
      <c r="G18" s="14"/>
      <c r="H18" s="14"/>
    </row>
    <row r="19" spans="1:8" s="15" customFormat="1" ht="19.5" customHeight="1" x14ac:dyDescent="0.2">
      <c r="A19" s="31"/>
      <c r="B19" s="53" t="s">
        <v>47</v>
      </c>
      <c r="C19" s="54"/>
      <c r="D19" s="54"/>
      <c r="E19" s="55"/>
      <c r="F19" s="21">
        <f>SUM(F16:F18)</f>
        <v>0</v>
      </c>
      <c r="G19" s="14"/>
      <c r="H19" s="14"/>
    </row>
    <row r="20" spans="1:8" s="15" customFormat="1" ht="21" customHeight="1" x14ac:dyDescent="0.2">
      <c r="A20" s="35">
        <v>3</v>
      </c>
      <c r="B20" s="41" t="s">
        <v>85</v>
      </c>
      <c r="C20" s="41"/>
      <c r="D20" s="41"/>
      <c r="E20" s="41"/>
      <c r="F20" s="41"/>
      <c r="G20" s="14"/>
      <c r="H20" s="14"/>
    </row>
    <row r="21" spans="1:8" s="15" customFormat="1" ht="19.5" customHeight="1" x14ac:dyDescent="0.2">
      <c r="A21" s="2" t="s">
        <v>8</v>
      </c>
      <c r="B21" s="9" t="s">
        <v>11</v>
      </c>
      <c r="C21" s="2" t="s">
        <v>17</v>
      </c>
      <c r="D21" s="2">
        <v>250</v>
      </c>
      <c r="E21" s="5"/>
      <c r="F21" s="10">
        <f t="shared" ref="F21:F22" si="2">E21*D21</f>
        <v>0</v>
      </c>
      <c r="G21" s="14"/>
      <c r="H21" s="14"/>
    </row>
    <row r="22" spans="1:8" s="15" customFormat="1" ht="25.5" customHeight="1" x14ac:dyDescent="0.2">
      <c r="A22" s="2" t="s">
        <v>29</v>
      </c>
      <c r="B22" s="1" t="s">
        <v>34</v>
      </c>
      <c r="C22" s="2" t="s">
        <v>12</v>
      </c>
      <c r="D22" s="2">
        <v>21</v>
      </c>
      <c r="E22" s="5"/>
      <c r="F22" s="10">
        <f t="shared" si="2"/>
        <v>0</v>
      </c>
      <c r="G22" s="14"/>
      <c r="H22" s="14"/>
    </row>
    <row r="23" spans="1:8" s="15" customFormat="1" ht="20.25" customHeight="1" x14ac:dyDescent="0.2">
      <c r="A23" s="32"/>
      <c r="B23" s="40" t="s">
        <v>31</v>
      </c>
      <c r="C23" s="40"/>
      <c r="D23" s="40"/>
      <c r="E23" s="40"/>
      <c r="F23" s="21">
        <f>SUM(F21:F22)</f>
        <v>0</v>
      </c>
      <c r="G23" s="14"/>
      <c r="H23" s="14"/>
    </row>
    <row r="24" spans="1:8" s="15" customFormat="1" ht="21.75" customHeight="1" x14ac:dyDescent="0.2">
      <c r="A24" s="25">
        <v>4</v>
      </c>
      <c r="B24" s="60" t="s">
        <v>32</v>
      </c>
      <c r="C24" s="61"/>
      <c r="D24" s="61"/>
      <c r="E24" s="61"/>
      <c r="F24" s="62"/>
      <c r="G24" s="14"/>
      <c r="H24" s="14"/>
    </row>
    <row r="25" spans="1:8" s="15" customFormat="1" ht="25.5" x14ac:dyDescent="0.2">
      <c r="A25" s="2" t="s">
        <v>18</v>
      </c>
      <c r="B25" s="1" t="s">
        <v>37</v>
      </c>
      <c r="C25" s="2" t="s">
        <v>12</v>
      </c>
      <c r="D25" s="2">
        <f>15</f>
        <v>15</v>
      </c>
      <c r="E25" s="10"/>
      <c r="F25" s="10">
        <f t="shared" ref="F25:F27" si="3">E25*D25</f>
        <v>0</v>
      </c>
      <c r="G25" s="14"/>
      <c r="H25" s="14"/>
    </row>
    <row r="26" spans="1:8" s="15" customFormat="1" ht="25.5" x14ac:dyDescent="0.2">
      <c r="A26" s="26" t="s">
        <v>19</v>
      </c>
      <c r="B26" s="1" t="s">
        <v>40</v>
      </c>
      <c r="C26" s="2" t="s">
        <v>12</v>
      </c>
      <c r="D26" s="2">
        <f>15</f>
        <v>15</v>
      </c>
      <c r="E26" s="11"/>
      <c r="F26" s="10">
        <f t="shared" si="3"/>
        <v>0</v>
      </c>
      <c r="G26" s="14"/>
      <c r="H26" s="14"/>
    </row>
    <row r="27" spans="1:8" s="15" customFormat="1" ht="25.5" x14ac:dyDescent="0.2">
      <c r="A27" s="26" t="s">
        <v>20</v>
      </c>
      <c r="B27" s="1" t="s">
        <v>41</v>
      </c>
      <c r="C27" s="2" t="s">
        <v>12</v>
      </c>
      <c r="D27" s="2">
        <f>15</f>
        <v>15</v>
      </c>
      <c r="E27" s="11"/>
      <c r="F27" s="10">
        <f t="shared" si="3"/>
        <v>0</v>
      </c>
      <c r="G27" s="14"/>
      <c r="H27" s="14"/>
    </row>
    <row r="28" spans="1:8" s="15" customFormat="1" ht="19.5" customHeight="1" x14ac:dyDescent="0.2">
      <c r="A28" s="32"/>
      <c r="B28" s="56" t="s">
        <v>25</v>
      </c>
      <c r="C28" s="57"/>
      <c r="D28" s="57"/>
      <c r="E28" s="58"/>
      <c r="F28" s="30">
        <f>SUM(F25:F27)</f>
        <v>0</v>
      </c>
      <c r="G28" s="14"/>
      <c r="H28" s="14"/>
    </row>
    <row r="29" spans="1:8" s="15" customFormat="1" ht="20.25" customHeight="1" x14ac:dyDescent="0.2">
      <c r="A29" s="36">
        <v>5</v>
      </c>
      <c r="B29" s="59" t="s">
        <v>86</v>
      </c>
      <c r="C29" s="59"/>
      <c r="D29" s="59"/>
      <c r="E29" s="59"/>
      <c r="F29" s="59"/>
      <c r="G29" s="14"/>
      <c r="H29" s="14"/>
    </row>
    <row r="30" spans="1:8" s="15" customFormat="1" ht="24" customHeight="1" x14ac:dyDescent="0.2">
      <c r="A30" s="2" t="s">
        <v>22</v>
      </c>
      <c r="B30" s="33" t="s">
        <v>33</v>
      </c>
      <c r="C30" s="2" t="s">
        <v>13</v>
      </c>
      <c r="D30" s="3" t="s">
        <v>24</v>
      </c>
      <c r="E30" s="11"/>
      <c r="F30" s="37">
        <f>E30</f>
        <v>0</v>
      </c>
      <c r="G30" s="14"/>
      <c r="H30" s="14"/>
    </row>
    <row r="31" spans="1:8" s="15" customFormat="1" ht="19.5" customHeight="1" x14ac:dyDescent="0.2">
      <c r="A31" s="32"/>
      <c r="B31" s="72" t="s">
        <v>26</v>
      </c>
      <c r="C31" s="72"/>
      <c r="D31" s="72"/>
      <c r="E31" s="72"/>
      <c r="F31" s="22">
        <f>SUM(F30)</f>
        <v>0</v>
      </c>
      <c r="G31" s="14"/>
      <c r="H31" s="14"/>
    </row>
    <row r="32" spans="1:8" s="15" customFormat="1" ht="26.25" customHeight="1" x14ac:dyDescent="0.2">
      <c r="A32" s="28" t="s">
        <v>44</v>
      </c>
      <c r="B32" s="73" t="s">
        <v>48</v>
      </c>
      <c r="C32" s="74"/>
      <c r="D32" s="74"/>
      <c r="E32" s="75"/>
      <c r="F32" s="29">
        <f>F14+F19+F23+F28+F31</f>
        <v>0</v>
      </c>
      <c r="G32" s="14"/>
      <c r="H32" s="14"/>
    </row>
    <row r="33" spans="1:12" s="15" customFormat="1" ht="23.25" customHeight="1" x14ac:dyDescent="0.2">
      <c r="A33" s="79" t="s">
        <v>49</v>
      </c>
      <c r="B33" s="80"/>
      <c r="C33" s="80"/>
      <c r="D33" s="80"/>
      <c r="E33" s="80"/>
      <c r="F33" s="81"/>
      <c r="G33" s="14"/>
      <c r="H33" s="14"/>
    </row>
    <row r="34" spans="1:12" ht="21.75" customHeight="1" x14ac:dyDescent="0.2">
      <c r="A34" s="34">
        <v>6</v>
      </c>
      <c r="B34" s="47" t="s">
        <v>87</v>
      </c>
      <c r="C34" s="48"/>
      <c r="D34" s="48"/>
      <c r="E34" s="48"/>
      <c r="F34" s="49"/>
      <c r="G34" s="16"/>
      <c r="H34" s="16"/>
    </row>
    <row r="35" spans="1:12" ht="23.25" customHeight="1" x14ac:dyDescent="0.2">
      <c r="A35" s="2" t="s">
        <v>50</v>
      </c>
      <c r="B35" s="4" t="s">
        <v>36</v>
      </c>
      <c r="C35" s="2" t="s">
        <v>12</v>
      </c>
      <c r="D35" s="2">
        <v>21</v>
      </c>
      <c r="E35" s="10"/>
      <c r="F35" s="10">
        <f>E35*D35</f>
        <v>0</v>
      </c>
      <c r="G35" s="16"/>
      <c r="H35" s="16"/>
    </row>
    <row r="36" spans="1:12" ht="22.5" customHeight="1" x14ac:dyDescent="0.2">
      <c r="A36" s="26" t="s">
        <v>51</v>
      </c>
      <c r="B36" s="1" t="s">
        <v>27</v>
      </c>
      <c r="C36" s="2" t="s">
        <v>12</v>
      </c>
      <c r="D36" s="2">
        <v>21</v>
      </c>
      <c r="E36" s="11"/>
      <c r="F36" s="10">
        <f t="shared" ref="F36:F37" si="4">E36*D36</f>
        <v>0</v>
      </c>
      <c r="G36" s="16"/>
      <c r="H36" s="16"/>
    </row>
    <row r="37" spans="1:12" ht="24" customHeight="1" x14ac:dyDescent="0.2">
      <c r="A37" s="26" t="s">
        <v>52</v>
      </c>
      <c r="B37" s="1" t="s">
        <v>35</v>
      </c>
      <c r="C37" s="2" t="s">
        <v>12</v>
      </c>
      <c r="D37" s="2">
        <v>21</v>
      </c>
      <c r="E37" s="11"/>
      <c r="F37" s="10">
        <f t="shared" si="4"/>
        <v>0</v>
      </c>
      <c r="G37" s="16"/>
      <c r="H37" s="16"/>
    </row>
    <row r="38" spans="1:12" ht="24.75" customHeight="1" x14ac:dyDescent="0.2">
      <c r="A38" s="31"/>
      <c r="B38" s="50" t="s">
        <v>21</v>
      </c>
      <c r="C38" s="50"/>
      <c r="D38" s="50"/>
      <c r="E38" s="50"/>
      <c r="F38" s="21">
        <f>SUM(F35:F37)</f>
        <v>0</v>
      </c>
      <c r="G38" s="16"/>
      <c r="H38" s="16"/>
    </row>
    <row r="39" spans="1:12" ht="27" customHeight="1" x14ac:dyDescent="0.2">
      <c r="A39" s="25">
        <v>7</v>
      </c>
      <c r="B39" s="51" t="s">
        <v>30</v>
      </c>
      <c r="C39" s="51"/>
      <c r="D39" s="51"/>
      <c r="E39" s="51"/>
      <c r="F39" s="51"/>
      <c r="G39" s="23"/>
      <c r="H39" s="12"/>
      <c r="I39" s="52"/>
      <c r="J39" s="52"/>
      <c r="K39" s="52"/>
      <c r="L39" s="52"/>
    </row>
    <row r="40" spans="1:12" ht="21" customHeight="1" x14ac:dyDescent="0.2">
      <c r="A40" s="2" t="s">
        <v>53</v>
      </c>
      <c r="B40" s="1" t="s">
        <v>88</v>
      </c>
      <c r="C40" s="2" t="s">
        <v>13</v>
      </c>
      <c r="D40" s="8" t="s">
        <v>23</v>
      </c>
      <c r="E40" s="5"/>
      <c r="F40" s="10">
        <f>E40*1</f>
        <v>0</v>
      </c>
      <c r="G40" s="23"/>
      <c r="H40" s="12"/>
      <c r="I40" s="27"/>
      <c r="J40" s="27"/>
      <c r="K40" s="27"/>
      <c r="L40" s="27"/>
    </row>
    <row r="41" spans="1:12" ht="30" customHeight="1" x14ac:dyDescent="0.2">
      <c r="A41" s="2" t="s">
        <v>54</v>
      </c>
      <c r="B41" s="1" t="s">
        <v>42</v>
      </c>
      <c r="C41" s="2" t="s">
        <v>12</v>
      </c>
      <c r="D41" s="8">
        <v>21</v>
      </c>
      <c r="E41" s="5"/>
      <c r="F41" s="10">
        <f t="shared" ref="F41" si="5">E41*D41</f>
        <v>0</v>
      </c>
      <c r="G41" s="16"/>
      <c r="H41" s="24"/>
    </row>
    <row r="42" spans="1:12" ht="35.25" customHeight="1" x14ac:dyDescent="0.2">
      <c r="A42" s="2" t="s">
        <v>55</v>
      </c>
      <c r="B42" s="1" t="s">
        <v>89</v>
      </c>
      <c r="C42" s="2" t="s">
        <v>13</v>
      </c>
      <c r="D42" s="13" t="s">
        <v>23</v>
      </c>
      <c r="E42" s="5"/>
      <c r="F42" s="10">
        <f>E42*D25</f>
        <v>0</v>
      </c>
      <c r="G42" s="16"/>
      <c r="H42" s="24"/>
    </row>
    <row r="43" spans="1:12" ht="32.25" customHeight="1" x14ac:dyDescent="0.2">
      <c r="A43" s="31"/>
      <c r="B43" s="53" t="s">
        <v>47</v>
      </c>
      <c r="C43" s="54"/>
      <c r="D43" s="54"/>
      <c r="E43" s="55"/>
      <c r="F43" s="21">
        <f>SUM(F40:F42)</f>
        <v>0</v>
      </c>
      <c r="G43" s="16"/>
      <c r="H43" s="24"/>
    </row>
    <row r="44" spans="1:12" ht="33.75" customHeight="1" x14ac:dyDescent="0.2">
      <c r="A44" s="35">
        <v>8</v>
      </c>
      <c r="B44" s="41" t="s">
        <v>90</v>
      </c>
      <c r="C44" s="41"/>
      <c r="D44" s="41"/>
      <c r="E44" s="41"/>
      <c r="F44" s="41"/>
      <c r="G44" s="16"/>
      <c r="H44" s="24"/>
    </row>
    <row r="45" spans="1:12" ht="22.5" customHeight="1" x14ac:dyDescent="0.2">
      <c r="A45" s="2" t="s">
        <v>56</v>
      </c>
      <c r="B45" s="9" t="s">
        <v>11</v>
      </c>
      <c r="C45" s="2" t="s">
        <v>17</v>
      </c>
      <c r="D45" s="2">
        <v>250</v>
      </c>
      <c r="E45" s="5"/>
      <c r="F45" s="10">
        <f t="shared" ref="F45:F46" si="6">E45*D45</f>
        <v>0</v>
      </c>
      <c r="G45" s="16"/>
      <c r="H45" s="24"/>
    </row>
    <row r="46" spans="1:12" ht="24.75" customHeight="1" x14ac:dyDescent="0.2">
      <c r="A46" s="2" t="s">
        <v>57</v>
      </c>
      <c r="B46" s="1" t="s">
        <v>34</v>
      </c>
      <c r="C46" s="2" t="s">
        <v>12</v>
      </c>
      <c r="D46" s="2">
        <v>21</v>
      </c>
      <c r="E46" s="5"/>
      <c r="F46" s="10">
        <f t="shared" si="6"/>
        <v>0</v>
      </c>
      <c r="G46" s="16"/>
      <c r="H46" s="24"/>
    </row>
    <row r="47" spans="1:12" ht="12.75" customHeight="1" x14ac:dyDescent="0.2">
      <c r="A47" s="32"/>
      <c r="B47" s="40" t="s">
        <v>31</v>
      </c>
      <c r="C47" s="40"/>
      <c r="D47" s="40"/>
      <c r="E47" s="40"/>
      <c r="F47" s="21">
        <f>SUM(F45:F46)</f>
        <v>0</v>
      </c>
      <c r="G47" s="16"/>
      <c r="H47" s="24"/>
    </row>
    <row r="48" spans="1:12" ht="12.75" customHeight="1" x14ac:dyDescent="0.2">
      <c r="A48" s="25">
        <v>9</v>
      </c>
      <c r="B48" s="60" t="s">
        <v>32</v>
      </c>
      <c r="C48" s="61"/>
      <c r="D48" s="61"/>
      <c r="E48" s="61"/>
      <c r="F48" s="62"/>
    </row>
    <row r="49" spans="1:6" ht="25.5" x14ac:dyDescent="0.2">
      <c r="A49" s="2" t="s">
        <v>58</v>
      </c>
      <c r="B49" s="1" t="s">
        <v>91</v>
      </c>
      <c r="C49" s="2" t="s">
        <v>12</v>
      </c>
      <c r="D49" s="2">
        <f>15</f>
        <v>15</v>
      </c>
      <c r="E49" s="10"/>
      <c r="F49" s="10">
        <f t="shared" ref="F49:F51" si="7">E49*D49</f>
        <v>0</v>
      </c>
    </row>
    <row r="50" spans="1:6" ht="42" customHeight="1" x14ac:dyDescent="0.2">
      <c r="A50" s="26" t="s">
        <v>59</v>
      </c>
      <c r="B50" s="1" t="s">
        <v>92</v>
      </c>
      <c r="C50" s="2" t="s">
        <v>12</v>
      </c>
      <c r="D50" s="2">
        <f>15</f>
        <v>15</v>
      </c>
      <c r="E50" s="11"/>
      <c r="F50" s="10">
        <f t="shared" si="7"/>
        <v>0</v>
      </c>
    </row>
    <row r="51" spans="1:6" ht="25.5" x14ac:dyDescent="0.2">
      <c r="A51" s="26" t="s">
        <v>60</v>
      </c>
      <c r="B51" s="1" t="s">
        <v>93</v>
      </c>
      <c r="C51" s="2" t="s">
        <v>12</v>
      </c>
      <c r="D51" s="2">
        <f>15</f>
        <v>15</v>
      </c>
      <c r="E51" s="11"/>
      <c r="F51" s="10">
        <f t="shared" si="7"/>
        <v>0</v>
      </c>
    </row>
    <row r="52" spans="1:6" ht="33.75" customHeight="1" x14ac:dyDescent="0.2">
      <c r="A52" s="32"/>
      <c r="B52" s="56" t="s">
        <v>25</v>
      </c>
      <c r="C52" s="57"/>
      <c r="D52" s="57"/>
      <c r="E52" s="58"/>
      <c r="F52" s="30">
        <f>SUM(F49:F51)</f>
        <v>0</v>
      </c>
    </row>
    <row r="53" spans="1:6" x14ac:dyDescent="0.2">
      <c r="A53" s="36">
        <v>10</v>
      </c>
      <c r="B53" s="59" t="s">
        <v>94</v>
      </c>
      <c r="C53" s="59"/>
      <c r="D53" s="59"/>
      <c r="E53" s="59"/>
      <c r="F53" s="59"/>
    </row>
    <row r="54" spans="1:6" ht="15.75" customHeight="1" x14ac:dyDescent="0.2">
      <c r="A54" s="2" t="s">
        <v>61</v>
      </c>
      <c r="B54" s="33" t="s">
        <v>33</v>
      </c>
      <c r="C54" s="2" t="s">
        <v>13</v>
      </c>
      <c r="D54" s="3" t="s">
        <v>24</v>
      </c>
      <c r="E54" s="11"/>
      <c r="F54" s="37">
        <f>E54</f>
        <v>0</v>
      </c>
    </row>
    <row r="55" spans="1:6" x14ac:dyDescent="0.2">
      <c r="A55" s="32"/>
      <c r="B55" s="72" t="s">
        <v>26</v>
      </c>
      <c r="C55" s="72"/>
      <c r="D55" s="72"/>
      <c r="E55" s="72"/>
      <c r="F55" s="22">
        <f>SUM(F54)</f>
        <v>0</v>
      </c>
    </row>
    <row r="56" spans="1:6" ht="25.5" customHeight="1" x14ac:dyDescent="0.2">
      <c r="A56" s="28" t="s">
        <v>45</v>
      </c>
      <c r="B56" s="73" t="s">
        <v>62</v>
      </c>
      <c r="C56" s="74"/>
      <c r="D56" s="74"/>
      <c r="E56" s="75"/>
      <c r="F56" s="29">
        <f>F38+F43+F47+F52+F55</f>
        <v>0</v>
      </c>
    </row>
    <row r="57" spans="1:6" ht="15.75" hidden="1" customHeight="1" x14ac:dyDescent="0.2">
      <c r="A57" s="63"/>
      <c r="B57" s="64"/>
      <c r="C57" s="64"/>
      <c r="D57" s="64"/>
      <c r="E57" s="64"/>
      <c r="F57" s="65"/>
    </row>
    <row r="58" spans="1:6" hidden="1" x14ac:dyDescent="0.2">
      <c r="A58" s="38"/>
      <c r="B58" s="66"/>
      <c r="C58" s="67"/>
      <c r="D58" s="67"/>
      <c r="E58" s="67"/>
      <c r="F58" s="68"/>
    </row>
    <row r="59" spans="1:6" ht="18.75" hidden="1" customHeight="1" x14ac:dyDescent="0.2">
      <c r="A59" s="69"/>
      <c r="B59" s="70"/>
      <c r="C59" s="70"/>
      <c r="D59" s="70"/>
      <c r="E59" s="70"/>
      <c r="F59" s="71"/>
    </row>
    <row r="60" spans="1:6" ht="25.5" customHeight="1" x14ac:dyDescent="0.2">
      <c r="A60" s="82" t="s">
        <v>63</v>
      </c>
      <c r="B60" s="83" t="s">
        <v>64</v>
      </c>
      <c r="C60" s="84"/>
      <c r="D60" s="84"/>
      <c r="E60" s="85"/>
      <c r="F60" s="86">
        <f>F50+F59</f>
        <v>0</v>
      </c>
    </row>
    <row r="61" spans="1:6" ht="25.5" customHeight="1" x14ac:dyDescent="0.2">
      <c r="A61" s="87" t="s">
        <v>65</v>
      </c>
      <c r="B61" s="88" t="s">
        <v>66</v>
      </c>
      <c r="C61" s="89"/>
      <c r="D61" s="90"/>
      <c r="E61" s="91">
        <v>0.23</v>
      </c>
      <c r="F61" s="86">
        <f>F60*0.23</f>
        <v>0</v>
      </c>
    </row>
    <row r="62" spans="1:6" ht="24.75" customHeight="1" x14ac:dyDescent="0.2">
      <c r="A62" s="82" t="s">
        <v>67</v>
      </c>
      <c r="B62" s="83" t="s">
        <v>68</v>
      </c>
      <c r="C62" s="84"/>
      <c r="D62" s="84"/>
      <c r="E62" s="85"/>
      <c r="F62" s="86">
        <f>F60+F61</f>
        <v>0</v>
      </c>
    </row>
    <row r="63" spans="1:6" ht="24.75" customHeight="1" x14ac:dyDescent="0.25">
      <c r="A63" s="92" t="s">
        <v>69</v>
      </c>
      <c r="B63" s="93"/>
      <c r="C63" s="93"/>
      <c r="D63" s="93"/>
      <c r="E63" s="93"/>
      <c r="F63" s="94"/>
    </row>
    <row r="64" spans="1:6" x14ac:dyDescent="0.2">
      <c r="A64" s="95" t="s">
        <v>70</v>
      </c>
      <c r="B64" s="96"/>
      <c r="C64" s="96"/>
      <c r="D64" s="96"/>
      <c r="E64" s="96"/>
      <c r="F64" s="97"/>
    </row>
    <row r="65" spans="1:6" x14ac:dyDescent="0.2">
      <c r="A65" s="98" t="s">
        <v>71</v>
      </c>
      <c r="B65" s="99"/>
      <c r="C65" s="99"/>
      <c r="D65" s="99"/>
      <c r="E65" s="99"/>
      <c r="F65" s="100"/>
    </row>
    <row r="66" spans="1:6" x14ac:dyDescent="0.2">
      <c r="A66" s="101" t="s">
        <v>75</v>
      </c>
      <c r="B66" s="102"/>
      <c r="C66" s="102"/>
      <c r="D66" s="102"/>
      <c r="E66" s="102"/>
      <c r="F66" s="103"/>
    </row>
    <row r="67" spans="1:6" x14ac:dyDescent="0.2">
      <c r="A67" s="104" t="s">
        <v>79</v>
      </c>
      <c r="B67" s="105" t="s">
        <v>72</v>
      </c>
      <c r="C67" s="106"/>
      <c r="D67" s="106"/>
      <c r="E67" s="106"/>
      <c r="F67" s="107"/>
    </row>
    <row r="68" spans="1:6" x14ac:dyDescent="0.2">
      <c r="A68" s="108" t="s">
        <v>76</v>
      </c>
      <c r="B68" s="109"/>
      <c r="C68" s="109"/>
      <c r="D68" s="109"/>
      <c r="E68" s="109"/>
      <c r="F68" s="110"/>
    </row>
    <row r="69" spans="1:6" x14ac:dyDescent="0.2">
      <c r="A69" s="104" t="s">
        <v>80</v>
      </c>
      <c r="B69" s="105" t="s">
        <v>73</v>
      </c>
      <c r="C69" s="106"/>
      <c r="D69" s="106"/>
      <c r="E69" s="106"/>
      <c r="F69" s="107"/>
    </row>
    <row r="70" spans="1:6" x14ac:dyDescent="0.2">
      <c r="A70" s="108" t="s">
        <v>77</v>
      </c>
      <c r="B70" s="109"/>
      <c r="C70" s="109"/>
      <c r="D70" s="109"/>
      <c r="E70" s="109"/>
      <c r="F70" s="110"/>
    </row>
    <row r="71" spans="1:6" x14ac:dyDescent="0.2">
      <c r="A71" s="104" t="s">
        <v>81</v>
      </c>
      <c r="B71" s="111" t="s">
        <v>74</v>
      </c>
      <c r="C71" s="111"/>
      <c r="D71" s="111"/>
      <c r="E71" s="111"/>
      <c r="F71" s="111"/>
    </row>
    <row r="72" spans="1:6" x14ac:dyDescent="0.2">
      <c r="A72" s="108" t="s">
        <v>83</v>
      </c>
      <c r="B72" s="109"/>
      <c r="C72" s="109"/>
      <c r="D72" s="109"/>
      <c r="E72" s="109"/>
      <c r="F72" s="110"/>
    </row>
    <row r="73" spans="1:6" x14ac:dyDescent="0.2">
      <c r="A73" s="104" t="s">
        <v>82</v>
      </c>
      <c r="B73" s="111" t="s">
        <v>32</v>
      </c>
      <c r="C73" s="111"/>
      <c r="D73" s="111"/>
      <c r="E73" s="111"/>
      <c r="F73" s="111"/>
    </row>
    <row r="74" spans="1:6" x14ac:dyDescent="0.2">
      <c r="A74" s="108" t="s">
        <v>78</v>
      </c>
      <c r="B74" s="109"/>
      <c r="C74" s="109"/>
      <c r="D74" s="109"/>
      <c r="E74" s="109"/>
      <c r="F74" s="110"/>
    </row>
    <row r="75" spans="1:6" x14ac:dyDescent="0.2">
      <c r="A75" s="101"/>
      <c r="B75" s="102"/>
      <c r="C75" s="102"/>
      <c r="D75" s="102"/>
      <c r="E75" s="102"/>
      <c r="F75" s="103"/>
    </row>
    <row r="76" spans="1:6" x14ac:dyDescent="0.2">
      <c r="A76" s="104"/>
      <c r="B76" s="105"/>
      <c r="C76" s="106"/>
      <c r="D76" s="106"/>
      <c r="E76" s="106"/>
      <c r="F76" s="107"/>
    </row>
    <row r="77" spans="1:6" x14ac:dyDescent="0.2">
      <c r="A77" s="108"/>
      <c r="B77" s="109"/>
      <c r="C77" s="109"/>
      <c r="D77" s="109"/>
      <c r="E77" s="109"/>
      <c r="F77" s="110"/>
    </row>
  </sheetData>
  <mergeCells count="53">
    <mergeCell ref="A75:F75"/>
    <mergeCell ref="B76:F76"/>
    <mergeCell ref="A77:F77"/>
    <mergeCell ref="A70:F70"/>
    <mergeCell ref="B71:F71"/>
    <mergeCell ref="A72:F72"/>
    <mergeCell ref="B73:F73"/>
    <mergeCell ref="A74:F74"/>
    <mergeCell ref="A65:F65"/>
    <mergeCell ref="A66:F66"/>
    <mergeCell ref="B67:F67"/>
    <mergeCell ref="A68:F68"/>
    <mergeCell ref="B69:F69"/>
    <mergeCell ref="B60:E60"/>
    <mergeCell ref="B61:D61"/>
    <mergeCell ref="B62:E62"/>
    <mergeCell ref="A63:F63"/>
    <mergeCell ref="A64:F64"/>
    <mergeCell ref="A57:F57"/>
    <mergeCell ref="B58:F58"/>
    <mergeCell ref="A59:F59"/>
    <mergeCell ref="B31:E31"/>
    <mergeCell ref="B53:F53"/>
    <mergeCell ref="B48:F48"/>
    <mergeCell ref="B52:E52"/>
    <mergeCell ref="B55:E55"/>
    <mergeCell ref="B56:E56"/>
    <mergeCell ref="B39:F39"/>
    <mergeCell ref="B43:E43"/>
    <mergeCell ref="B44:F44"/>
    <mergeCell ref="B47:E47"/>
    <mergeCell ref="A33:F33"/>
    <mergeCell ref="B32:E32"/>
    <mergeCell ref="B34:F34"/>
    <mergeCell ref="I39:L39"/>
    <mergeCell ref="B19:E19"/>
    <mergeCell ref="B28:E28"/>
    <mergeCell ref="B29:F29"/>
    <mergeCell ref="B24:F24"/>
    <mergeCell ref="B38:E38"/>
    <mergeCell ref="A2:F2"/>
    <mergeCell ref="B23:E23"/>
    <mergeCell ref="B20:F20"/>
    <mergeCell ref="A4:F4"/>
    <mergeCell ref="A5:A7"/>
    <mergeCell ref="B5:B7"/>
    <mergeCell ref="C5:C7"/>
    <mergeCell ref="D5:D7"/>
    <mergeCell ref="E5:E7"/>
    <mergeCell ref="B10:F10"/>
    <mergeCell ref="B14:E14"/>
    <mergeCell ref="B15:F15"/>
    <mergeCell ref="A9:F9"/>
  </mergeCells>
  <printOptions horizontalCentered="1"/>
  <pageMargins left="0.11811023622047245" right="0.11811023622047245" top="0.74803149606299213" bottom="0.74803149606299213" header="0" footer="0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FC-1</vt:lpstr>
      <vt:lpstr>'FC-1'!Obszar_wydruku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mwisnicki</dc:creator>
  <cp:lastModifiedBy>ASUS</cp:lastModifiedBy>
  <cp:lastPrinted>2018-09-25T07:48:49Z</cp:lastPrinted>
  <dcterms:created xsi:type="dcterms:W3CDTF">2010-02-24T08:25:04Z</dcterms:created>
  <dcterms:modified xsi:type="dcterms:W3CDTF">2019-04-14T15:30:41Z</dcterms:modified>
</cp:coreProperties>
</file>