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0\zamówienia\2025\Apteka\ZP.220.27.25 Programy MZ\dla oferenta\"/>
    </mc:Choice>
  </mc:AlternateContent>
  <bookViews>
    <workbookView xWindow="0" yWindow="0" windowWidth="22125" windowHeight="116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2" i="1" l="1"/>
  <c r="J222" i="1"/>
  <c r="M222" i="1" s="1"/>
  <c r="L221" i="1"/>
  <c r="J221" i="1"/>
  <c r="M221" i="1" s="1"/>
  <c r="L206" i="1"/>
  <c r="J206" i="1"/>
  <c r="M206" i="1" s="1"/>
  <c r="L197" i="1"/>
  <c r="J197" i="1"/>
  <c r="M197" i="1" s="1"/>
  <c r="L178" i="1"/>
  <c r="J178" i="1"/>
  <c r="M178" i="1" s="1"/>
  <c r="L177" i="1"/>
  <c r="J177" i="1"/>
  <c r="M177" i="1" s="1"/>
  <c r="L176" i="1"/>
  <c r="J176" i="1"/>
  <c r="M176" i="1" s="1"/>
  <c r="L175" i="1"/>
  <c r="J175" i="1"/>
  <c r="M175" i="1" s="1"/>
  <c r="L174" i="1"/>
  <c r="J174" i="1"/>
  <c r="M174" i="1" s="1"/>
  <c r="L173" i="1"/>
  <c r="J173" i="1"/>
  <c r="M173" i="1" s="1"/>
  <c r="L161" i="1"/>
  <c r="J161" i="1"/>
  <c r="M161" i="1" s="1"/>
  <c r="L160" i="1"/>
  <c r="J160" i="1"/>
  <c r="M160" i="1" s="1"/>
  <c r="L152" i="1"/>
  <c r="J152" i="1"/>
  <c r="M152" i="1" s="1"/>
  <c r="L138" i="1"/>
  <c r="J138" i="1"/>
  <c r="M138" i="1" s="1"/>
  <c r="L137" i="1"/>
  <c r="J137" i="1"/>
  <c r="M137" i="1" s="1"/>
  <c r="L136" i="1"/>
  <c r="J136" i="1"/>
  <c r="M136" i="1" s="1"/>
  <c r="L135" i="1"/>
  <c r="J135" i="1"/>
  <c r="M135" i="1" s="1"/>
  <c r="L124" i="1"/>
  <c r="J124" i="1"/>
  <c r="M124" i="1" s="1"/>
  <c r="L123" i="1"/>
  <c r="J123" i="1"/>
  <c r="M123" i="1" s="1"/>
  <c r="M114" i="1"/>
  <c r="L114" i="1"/>
  <c r="J114" i="1"/>
  <c r="L113" i="1"/>
  <c r="J113" i="1"/>
  <c r="M113" i="1" s="1"/>
  <c r="L100" i="1"/>
  <c r="J100" i="1"/>
  <c r="M100" i="1" s="1"/>
  <c r="M90" i="1"/>
  <c r="L90" i="1"/>
  <c r="J90" i="1"/>
  <c r="M71" i="1"/>
  <c r="L71" i="1"/>
  <c r="J71" i="1"/>
  <c r="L70" i="1"/>
  <c r="J70" i="1"/>
  <c r="M70" i="1" s="1"/>
  <c r="L43" i="1"/>
  <c r="J43" i="1"/>
  <c r="M43" i="1" s="1"/>
  <c r="L30" i="1"/>
  <c r="J30" i="1"/>
  <c r="M30" i="1" s="1"/>
  <c r="L29" i="1"/>
  <c r="J29" i="1"/>
  <c r="M29" i="1" s="1"/>
  <c r="M28" i="1"/>
  <c r="L28" i="1"/>
  <c r="J28" i="1"/>
  <c r="L27" i="1"/>
  <c r="J27" i="1"/>
  <c r="M27" i="1" s="1"/>
  <c r="L26" i="1"/>
  <c r="J26" i="1"/>
  <c r="M26" i="1" s="1"/>
  <c r="J207" i="1" l="1"/>
  <c r="M153" i="1"/>
  <c r="J223" i="1" l="1"/>
  <c r="M223" i="1"/>
  <c r="M207" i="1"/>
  <c r="M179" i="1"/>
  <c r="J179" i="1"/>
  <c r="J198" i="1"/>
  <c r="M198" i="1"/>
  <c r="J162" i="1"/>
  <c r="M162" i="1"/>
  <c r="J139" i="1"/>
  <c r="J153" i="1"/>
  <c r="M139" i="1"/>
  <c r="M125" i="1"/>
  <c r="J125" i="1"/>
  <c r="J115" i="1" l="1"/>
  <c r="M115" i="1"/>
  <c r="J101" i="1" l="1"/>
  <c r="M101" i="1"/>
  <c r="J91" i="1"/>
  <c r="M91" i="1"/>
  <c r="M72" i="1" l="1"/>
  <c r="J72" i="1"/>
  <c r="M44" i="1" l="1"/>
  <c r="J44" i="1"/>
  <c r="J31" i="1" l="1"/>
  <c r="M31" i="1"/>
  <c r="J7" i="1"/>
  <c r="M7" i="1" s="1"/>
  <c r="L7" i="1"/>
  <c r="M8" i="1"/>
  <c r="J8" i="1" l="1"/>
</calcChain>
</file>

<file path=xl/sharedStrings.xml><?xml version="1.0" encoding="utf-8"?>
<sst xmlns="http://schemas.openxmlformats.org/spreadsheetml/2006/main" count="585" uniqueCount="131">
  <si>
    <t>24 miesiące</t>
  </si>
  <si>
    <t>Lp.</t>
  </si>
  <si>
    <t>Opis przedmiotu zamówienia</t>
  </si>
  <si>
    <t>Nazwa handlowa, producent</t>
  </si>
  <si>
    <t>Postać</t>
  </si>
  <si>
    <t>Dawka</t>
  </si>
  <si>
    <t>Ilość opakowań</t>
  </si>
  <si>
    <t>Cena  jedn. netto</t>
  </si>
  <si>
    <t>Wartość netto                           6 x 8</t>
  </si>
  <si>
    <t>VAT  w %</t>
  </si>
  <si>
    <t>Cena  jedn. brutto</t>
  </si>
  <si>
    <t>Wartość brutto  
(Wartość netto                           + podatek VAT)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</si>
  <si>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</si>
  <si>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</si>
  <si>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</si>
  <si>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</si>
  <si>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</si>
  <si>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</si>
  <si>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</si>
  <si>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</si>
  <si>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</si>
  <si>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</si>
  <si>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</si>
  <si>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</si>
  <si>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RAZEM:</t>
  </si>
  <si>
    <t>X</t>
  </si>
  <si>
    <t>Wielkość opakowania</t>
  </si>
  <si>
    <t>Zadanie nr 1</t>
  </si>
  <si>
    <t>Zadanie nr 2</t>
  </si>
  <si>
    <t>Zadanie nr 3</t>
  </si>
  <si>
    <t>CPV: 33 65 21 00-6 Środki przeciwnowotworowe</t>
  </si>
  <si>
    <t>inj.</t>
  </si>
  <si>
    <t>1 fiol.</t>
  </si>
  <si>
    <t>Zadanie nr 4</t>
  </si>
  <si>
    <t>Zadanie nr 5</t>
  </si>
  <si>
    <t>Zadanie nr 6</t>
  </si>
  <si>
    <t>Zadanie nr 7</t>
  </si>
  <si>
    <t>200 mg</t>
  </si>
  <si>
    <t>Zadanie nr 8</t>
  </si>
  <si>
    <t>Zadanie nr 9</t>
  </si>
  <si>
    <t>Zadanie nr 10</t>
  </si>
  <si>
    <t>Zadanie nr 11</t>
  </si>
  <si>
    <t>Zadanie nr 12</t>
  </si>
  <si>
    <t>Zadanie nr 13</t>
  </si>
  <si>
    <t>Zadanie nr 14</t>
  </si>
  <si>
    <t>tabl. powl.</t>
  </si>
  <si>
    <t>100 mg</t>
  </si>
  <si>
    <t>150 mg</t>
  </si>
  <si>
    <t xml:space="preserve">Wymogiem Zamawiającego jest zaoferowanie produktów leczniczych znajdujących się w załączniku B (Leki dostepne w ramach programu lekowego) do Obwieszczenia Ministra Zdrowia w sprawie wykazu refundowanych produktów leczniczych </t>
  </si>
  <si>
    <t>CPV: 33 62 13 00-2 Preparaty przeciw anemii</t>
  </si>
  <si>
    <t>1 amp.-strzyk.</t>
  </si>
  <si>
    <t>400 mg/20 ml</t>
  </si>
  <si>
    <t>20 mg</t>
  </si>
  <si>
    <t>Zadanie nr 15</t>
  </si>
  <si>
    <t>40 mg</t>
  </si>
  <si>
    <t>500 mg</t>
  </si>
  <si>
    <t>Leki stosowane w chemioterapii nowotworów (zakres refundacji: C.24)</t>
  </si>
  <si>
    <t>Etoposidum</t>
  </si>
  <si>
    <t>Uwaga! Wymogiem Zamawiającego jest złożenie oferty na produkt leczniczy znajdujący się w załączniku C do Obwieszczenia Ministra Zdrowia w sprawie wykazu refundowanych leków - leki dostępne w ramach chemioterapii</t>
  </si>
  <si>
    <t>Program lekowy leczenia niedokrwistości u chorych z przewlekłą niewydolnością nerek B.37</t>
  </si>
  <si>
    <t>Roxadustatum</t>
  </si>
  <si>
    <t>50 mg</t>
  </si>
  <si>
    <t>70 mg</t>
  </si>
  <si>
    <t>12 tabl.</t>
  </si>
  <si>
    <t>Leki stosowane w chemioterapii nowotworów (zakres refundacji: C.98)</t>
  </si>
  <si>
    <t>Radium dichloridum Ra223</t>
  </si>
  <si>
    <t>1100 kBq/ml</t>
  </si>
  <si>
    <t>1 fiol. 6 ml</t>
  </si>
  <si>
    <t>Uwaga! Uniwersytecki Szpital Kliniczny nr 2 PUM w Szczecinie na podstawie zawartej umowy będzie zlecać podanie leku w Zakładzie Medycyny Nuklearnej USK-1 PUM. Dostawa leku do Zakładu Medycyny Nuklearnej USK-1 PUM.</t>
  </si>
  <si>
    <t>Immunoglobulina ludzka normalna IVIg</t>
  </si>
  <si>
    <t>CPV: 33 65 15 20-9 Immunoglobuliny</t>
  </si>
  <si>
    <t>Immunoglobulina ludzka normalna otrzymywana z osocza dawców krwi o czystości co najmniej 96% IgG, o następującym przybliżonym rozkładzie podklas: IgG1 - 57%; IgG2 - 37%; IgG3 - 3%; IgG4 - 3%; zawartość IgA max. 2000 mcg/ml; roztwór do infuzji.</t>
  </si>
  <si>
    <t>roztwór                       do infuzji</t>
  </si>
  <si>
    <t>roztwór                                    do infuzji</t>
  </si>
  <si>
    <t>1 g/20 ml</t>
  </si>
  <si>
    <t>5 g/100 ml</t>
  </si>
  <si>
    <t>Immunoglobulina ludzka anty-D</t>
  </si>
  <si>
    <t>Immunoglobulina ludzka                                    anty-D (Rh)</t>
  </si>
  <si>
    <t>300 mcg/2 ml</t>
  </si>
  <si>
    <t>Dożylne leki o działaniu moczopędnym</t>
  </si>
  <si>
    <t>CPV: 33 62 23 00-9 Środki moczopędne</t>
  </si>
  <si>
    <t>Furosemidum</t>
  </si>
  <si>
    <t>20 mg/2 ml</t>
  </si>
  <si>
    <t>50 amp.</t>
  </si>
  <si>
    <t>Dożylne leki o działaniu przeciwgrzybiczym</t>
  </si>
  <si>
    <t>CPV: 33 65 12 00-0 Środki przeciwgrzybiczne do użytku ogólnoustrojowego</t>
  </si>
  <si>
    <t>Fluconazolum</t>
  </si>
  <si>
    <t>100 mg/50 ml</t>
  </si>
  <si>
    <t>200 mg/100 ml</t>
  </si>
  <si>
    <t>10 flakonów</t>
  </si>
  <si>
    <t>Dożylne środki kontrastowe</t>
  </si>
  <si>
    <t>Iopromidum</t>
  </si>
  <si>
    <t>370/50 ml</t>
  </si>
  <si>
    <t>370/100 ml</t>
  </si>
  <si>
    <t>10 flakonów                  a 50 ml</t>
  </si>
  <si>
    <t>10 flakonów               a 100 ml</t>
  </si>
  <si>
    <t>CPV:  33 69 68 00-3 Nośniki kontrastu rentgenowskiego</t>
  </si>
  <si>
    <t>350/100 ml</t>
  </si>
  <si>
    <t>400/50 ml</t>
  </si>
  <si>
    <t>400/100 ml</t>
  </si>
  <si>
    <t>400/500 ml</t>
  </si>
  <si>
    <t>1 flakon                        100 ml*</t>
  </si>
  <si>
    <t>1 flakon                        50 ml*</t>
  </si>
  <si>
    <t>1 flakon                   100 ml*</t>
  </si>
  <si>
    <t>1 flakon                500 ml*</t>
  </si>
  <si>
    <t>*Wielkość zapotrzebowania została określona w przeliczeniu na pojedyncze flakony/fiolki. W trakcie składania zamówień Zamawiający uwzględni wielkość opakowania handlowego.</t>
  </si>
  <si>
    <t>Iomeprolum</t>
  </si>
  <si>
    <t>Fibrynogen ludzki w dawce 1 g proszek i rozpuszczalnik do sporządzania roztworu do wstrzykiwań i infuzji</t>
  </si>
  <si>
    <t>1 g</t>
  </si>
  <si>
    <t>1 fiol. + rozp.</t>
  </si>
  <si>
    <t>Ioversolum</t>
  </si>
  <si>
    <t>350/50 ml</t>
  </si>
  <si>
    <t>Leki o działaniu przeciwbakteryjnym</t>
  </si>
  <si>
    <t>CPV: 33 65 11 00-9 Środki antybakteryjne do użytku ogólnoustrojowego</t>
  </si>
  <si>
    <t>Amoxicillinum + Acidum clavulanicum</t>
  </si>
  <si>
    <t>1200 mg</t>
  </si>
  <si>
    <t>625 mg</t>
  </si>
  <si>
    <t>1000 mg</t>
  </si>
  <si>
    <t>14 tabl.</t>
  </si>
  <si>
    <t>Imipenemum + Cilastatinum</t>
  </si>
  <si>
    <t>500 + 500 mg</t>
  </si>
  <si>
    <t>Cefepimum</t>
  </si>
  <si>
    <t>2 g</t>
  </si>
  <si>
    <t>Dalbavancinum</t>
  </si>
  <si>
    <t>Fidaxomicinum</t>
  </si>
  <si>
    <t>20 tabl.</t>
  </si>
  <si>
    <t>Dożylne inhibitory pompy protonowej</t>
  </si>
  <si>
    <t>CPV: 33 61 10 00-6 Produkty lecznicze do leczenia zaburzeń związanych z nadkwasotą</t>
  </si>
  <si>
    <t>Pantoprazolum</t>
  </si>
  <si>
    <t>Omeprazolum</t>
  </si>
  <si>
    <t>Postępowanie przetargowe składa się z zadań refundowanych w ramach programów lekowych                                                                       i chemioterapii (zad. 1-3) oraz pozostałych produktów leczniczych (zad. 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</si>
</sst>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1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/>
    </xf>
    <xf numFmtId="0" fontId="4" fillId="0" borderId="0" xfId="1"/>
    <xf numFmtId="0" fontId="4" fillId="0" borderId="0" xfId="2"/>
    <xf numFmtId="0" fontId="2" fillId="0" borderId="5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9" fontId="1" fillId="0" borderId="5" xfId="2" applyNumberFormat="1" applyFont="1" applyFill="1" applyBorder="1" applyAlignment="1">
      <alignment horizontal="center" vertical="center" wrapText="1"/>
    </xf>
    <xf numFmtId="0" fontId="1" fillId="0" borderId="5" xfId="2" applyNumberFormat="1" applyFont="1" applyBorder="1" applyAlignment="1">
      <alignment horizontal="center" vertical="center" wrapText="1"/>
    </xf>
    <xf numFmtId="164" fontId="1" fillId="0" borderId="5" xfId="2" applyNumberFormat="1" applyFont="1" applyBorder="1" applyAlignment="1">
      <alignment horizontal="right" vertical="center"/>
    </xf>
    <xf numFmtId="164" fontId="1" fillId="0" borderId="5" xfId="2" applyNumberFormat="1" applyFont="1" applyBorder="1" applyAlignment="1">
      <alignment vertical="center"/>
    </xf>
    <xf numFmtId="164" fontId="1" fillId="0" borderId="5" xfId="2" applyNumberFormat="1" applyFont="1" applyFill="1" applyBorder="1" applyAlignment="1">
      <alignment vertical="center" wrapText="1"/>
    </xf>
    <xf numFmtId="44" fontId="1" fillId="0" borderId="5" xfId="2" applyNumberFormat="1" applyFont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164" fontId="2" fillId="0" borderId="5" xfId="2" applyNumberFormat="1" applyFont="1" applyBorder="1" applyAlignment="1">
      <alignment vertical="center"/>
    </xf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164" fontId="1" fillId="0" borderId="0" xfId="2" applyNumberFormat="1" applyFont="1" applyFill="1" applyAlignment="1">
      <alignment vertical="center"/>
    </xf>
    <xf numFmtId="0" fontId="2" fillId="0" borderId="5" xfId="3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</cellXfs>
  <cellStyles count="8">
    <cellStyle name="Normalny" xfId="0" builtinId="0"/>
    <cellStyle name="Normalny 10 2" xfId="4"/>
    <cellStyle name="Normalny 11 2" xfId="5"/>
    <cellStyle name="Normalny 12 2" xfId="6"/>
    <cellStyle name="Normalny 13" xfId="7"/>
    <cellStyle name="Normalny 14" xfId="3"/>
    <cellStyle name="Normalny 2" xfId="1"/>
    <cellStyle name="Normalny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3"/>
  <sheetViews>
    <sheetView tabSelected="1" view="pageLayout" topLeftCell="A217" zoomScaleNormal="100" workbookViewId="0">
      <selection activeCell="B219" sqref="B219:M220"/>
    </sheetView>
  </sheetViews>
  <sheetFormatPr defaultRowHeight="15" x14ac:dyDescent="0.25"/>
  <cols>
    <col min="1" max="1" width="3.140625" customWidth="1"/>
    <col min="2" max="2" width="3.5703125" customWidth="1"/>
    <col min="3" max="3" width="19.5703125" customWidth="1"/>
    <col min="4" max="4" width="8.5703125" customWidth="1"/>
    <col min="5" max="5" width="11.140625" customWidth="1"/>
    <col min="6" max="6" width="10.42578125" customWidth="1"/>
    <col min="7" max="7" width="8.28515625" customWidth="1"/>
    <col min="8" max="8" width="10.7109375" customWidth="1"/>
    <col min="9" max="9" width="10.28515625" bestFit="1" customWidth="1"/>
    <col min="10" max="10" width="12.42578125" customWidth="1"/>
    <col min="11" max="11" width="4.140625" customWidth="1"/>
    <col min="12" max="12" width="10.7109375" customWidth="1"/>
    <col min="13" max="13" width="12.7109375" customWidth="1"/>
  </cols>
  <sheetData>
    <row r="1" spans="1:15" s="33" customFormat="1" ht="44.25" customHeight="1" x14ac:dyDescent="0.25">
      <c r="B1" s="58" t="s">
        <v>130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3" spans="1:15" ht="31.5" customHeight="1" x14ac:dyDescent="0.25">
      <c r="A3" s="1"/>
      <c r="B3" s="1"/>
      <c r="C3" s="2" t="s">
        <v>27</v>
      </c>
      <c r="D3" s="3"/>
      <c r="E3" s="3"/>
      <c r="F3" s="4" t="s">
        <v>0</v>
      </c>
      <c r="G3" s="5"/>
      <c r="H3" s="3"/>
      <c r="I3" s="6"/>
      <c r="J3" s="39" t="s">
        <v>30</v>
      </c>
      <c r="K3" s="40"/>
      <c r="L3" s="40"/>
      <c r="M3" s="40"/>
      <c r="N3" s="1"/>
      <c r="O3" s="1"/>
    </row>
    <row r="4" spans="1:15" ht="26.25" customHeight="1" x14ac:dyDescent="0.25">
      <c r="A4" s="7"/>
      <c r="B4" s="49" t="s">
        <v>56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N4" s="7"/>
      <c r="O4" s="7"/>
    </row>
    <row r="5" spans="1:15" ht="33.75" x14ac:dyDescent="0.25">
      <c r="A5" s="7"/>
      <c r="B5" s="63" t="s">
        <v>1</v>
      </c>
      <c r="C5" s="63" t="s">
        <v>2</v>
      </c>
      <c r="D5" s="63" t="s">
        <v>3</v>
      </c>
      <c r="E5" s="64" t="s">
        <v>4</v>
      </c>
      <c r="F5" s="64" t="s">
        <v>5</v>
      </c>
      <c r="G5" s="63" t="s">
        <v>6</v>
      </c>
      <c r="H5" s="63" t="s">
        <v>26</v>
      </c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7"/>
      <c r="O5" s="7"/>
    </row>
    <row r="6" spans="1:15" x14ac:dyDescent="0.25">
      <c r="A6" s="7"/>
      <c r="B6" s="65" t="s">
        <v>12</v>
      </c>
      <c r="C6" s="65" t="s">
        <v>13</v>
      </c>
      <c r="D6" s="65" t="s">
        <v>14</v>
      </c>
      <c r="E6" s="65" t="s">
        <v>15</v>
      </c>
      <c r="F6" s="65" t="s">
        <v>16</v>
      </c>
      <c r="G6" s="65" t="s">
        <v>17</v>
      </c>
      <c r="H6" s="65" t="s">
        <v>18</v>
      </c>
      <c r="I6" s="65" t="s">
        <v>19</v>
      </c>
      <c r="J6" s="65" t="s">
        <v>20</v>
      </c>
      <c r="K6" s="65" t="s">
        <v>21</v>
      </c>
      <c r="L6" s="65" t="s">
        <v>22</v>
      </c>
      <c r="M6" s="65" t="s">
        <v>23</v>
      </c>
      <c r="N6" s="7"/>
      <c r="O6" s="7"/>
    </row>
    <row r="7" spans="1:15" ht="27" customHeight="1" x14ac:dyDescent="0.25">
      <c r="A7" s="8"/>
      <c r="B7" s="25">
        <v>1</v>
      </c>
      <c r="C7" s="26" t="s">
        <v>57</v>
      </c>
      <c r="D7" s="9"/>
      <c r="E7" s="10" t="s">
        <v>31</v>
      </c>
      <c r="F7" s="11" t="s">
        <v>51</v>
      </c>
      <c r="G7" s="12">
        <v>120</v>
      </c>
      <c r="H7" s="10" t="s">
        <v>32</v>
      </c>
      <c r="I7" s="13"/>
      <c r="J7" s="14">
        <f>G7*I7</f>
        <v>0</v>
      </c>
      <c r="K7" s="10">
        <v>8</v>
      </c>
      <c r="L7" s="15">
        <f>I7+I7*0.08</f>
        <v>0</v>
      </c>
      <c r="M7" s="16">
        <f>J7+J7*0.08</f>
        <v>0</v>
      </c>
      <c r="N7" s="8"/>
      <c r="O7" s="8"/>
    </row>
    <row r="8" spans="1:15" ht="22.5" customHeight="1" x14ac:dyDescent="0.25">
      <c r="A8" s="17"/>
      <c r="B8" s="18"/>
      <c r="C8" s="18"/>
      <c r="D8" s="18"/>
      <c r="E8" s="19"/>
      <c r="F8" s="19"/>
      <c r="G8" s="19"/>
      <c r="H8" s="19"/>
      <c r="I8" s="20" t="s">
        <v>24</v>
      </c>
      <c r="J8" s="21">
        <f>SUM(J7:J7)</f>
        <v>0</v>
      </c>
      <c r="K8" s="22" t="s">
        <v>25</v>
      </c>
      <c r="L8" s="20" t="s">
        <v>25</v>
      </c>
      <c r="M8" s="21">
        <f>SUM(M7:M7)</f>
        <v>0</v>
      </c>
      <c r="N8" s="23"/>
      <c r="O8" s="24"/>
    </row>
    <row r="10" spans="1:15" ht="22.5" customHeight="1" x14ac:dyDescent="0.25">
      <c r="A10" s="17"/>
      <c r="B10" s="52" t="s">
        <v>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23"/>
      <c r="O10" s="24"/>
    </row>
    <row r="11" spans="1:15" ht="22.5" customHeight="1" x14ac:dyDescent="0.25">
      <c r="A11" s="17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23"/>
      <c r="O11" s="24"/>
    </row>
    <row r="12" spans="1:15" ht="22.5" customHeight="1" x14ac:dyDescent="0.25">
      <c r="A12" s="17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3"/>
      <c r="O12" s="24"/>
    </row>
    <row r="13" spans="1:15" ht="22.5" customHeight="1" x14ac:dyDescent="0.25">
      <c r="A13" s="17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23"/>
      <c r="O13" s="24"/>
    </row>
    <row r="14" spans="1:15" ht="22.5" customHeight="1" x14ac:dyDescent="0.25">
      <c r="A14" s="17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23"/>
      <c r="O14" s="24"/>
    </row>
    <row r="15" spans="1:15" ht="22.5" customHeight="1" x14ac:dyDescent="0.25">
      <c r="A15" s="17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23"/>
      <c r="O15" s="24"/>
    </row>
    <row r="16" spans="1:15" ht="22.5" customHeight="1" x14ac:dyDescent="0.25">
      <c r="A16" s="17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23"/>
      <c r="O16" s="24"/>
    </row>
    <row r="17" spans="1:15" ht="22.5" customHeight="1" x14ac:dyDescent="0.25">
      <c r="A17" s="17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24"/>
    </row>
    <row r="18" spans="1:15" ht="22.5" customHeight="1" x14ac:dyDescent="0.25">
      <c r="A18" s="17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23"/>
      <c r="O18" s="24"/>
    </row>
    <row r="19" spans="1:15" ht="22.5" customHeight="1" x14ac:dyDescent="0.25">
      <c r="A19" s="17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23"/>
      <c r="O19" s="24"/>
    </row>
    <row r="20" spans="1:15" ht="22.5" customHeight="1" x14ac:dyDescent="0.25">
      <c r="A20" s="17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3"/>
      <c r="O20" s="24"/>
    </row>
    <row r="21" spans="1:15" ht="22.5" customHeight="1" x14ac:dyDescent="0.25">
      <c r="A21" s="17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3"/>
      <c r="O21" s="24"/>
    </row>
    <row r="22" spans="1:15" ht="31.5" customHeight="1" x14ac:dyDescent="0.25">
      <c r="A22" s="1"/>
      <c r="B22" s="1"/>
      <c r="C22" s="2" t="s">
        <v>28</v>
      </c>
      <c r="D22" s="3"/>
      <c r="E22" s="3"/>
      <c r="F22" s="4" t="s">
        <v>0</v>
      </c>
      <c r="G22" s="5"/>
      <c r="H22" s="3"/>
      <c r="I22" s="6"/>
      <c r="J22" s="39" t="s">
        <v>49</v>
      </c>
      <c r="K22" s="40"/>
      <c r="L22" s="40"/>
      <c r="M22" s="40"/>
      <c r="N22" s="1"/>
      <c r="O22" s="1"/>
    </row>
    <row r="23" spans="1:15" ht="26.25" customHeight="1" x14ac:dyDescent="0.25">
      <c r="A23" s="7"/>
      <c r="B23" s="36" t="s">
        <v>59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8"/>
      <c r="N23" s="7"/>
      <c r="O23" s="7"/>
    </row>
    <row r="24" spans="1:15" ht="33.75" x14ac:dyDescent="0.25">
      <c r="A24" s="7"/>
      <c r="B24" s="63" t="s">
        <v>1</v>
      </c>
      <c r="C24" s="63" t="s">
        <v>2</v>
      </c>
      <c r="D24" s="63" t="s">
        <v>3</v>
      </c>
      <c r="E24" s="64" t="s">
        <v>4</v>
      </c>
      <c r="F24" s="64" t="s">
        <v>5</v>
      </c>
      <c r="G24" s="63" t="s">
        <v>6</v>
      </c>
      <c r="H24" s="63" t="s">
        <v>26</v>
      </c>
      <c r="I24" s="63" t="s">
        <v>7</v>
      </c>
      <c r="J24" s="63" t="s">
        <v>8</v>
      </c>
      <c r="K24" s="63" t="s">
        <v>9</v>
      </c>
      <c r="L24" s="63" t="s">
        <v>10</v>
      </c>
      <c r="M24" s="63" t="s">
        <v>11</v>
      </c>
      <c r="N24" s="7"/>
      <c r="O24" s="7"/>
    </row>
    <row r="25" spans="1:15" x14ac:dyDescent="0.25">
      <c r="A25" s="7"/>
      <c r="B25" s="65" t="s">
        <v>12</v>
      </c>
      <c r="C25" s="65" t="s">
        <v>13</v>
      </c>
      <c r="D25" s="65" t="s">
        <v>14</v>
      </c>
      <c r="E25" s="65" t="s">
        <v>15</v>
      </c>
      <c r="F25" s="65" t="s">
        <v>16</v>
      </c>
      <c r="G25" s="65" t="s">
        <v>17</v>
      </c>
      <c r="H25" s="65" t="s">
        <v>18</v>
      </c>
      <c r="I25" s="65" t="s">
        <v>19</v>
      </c>
      <c r="J25" s="65" t="s">
        <v>20</v>
      </c>
      <c r="K25" s="65" t="s">
        <v>21</v>
      </c>
      <c r="L25" s="65" t="s">
        <v>22</v>
      </c>
      <c r="M25" s="65" t="s">
        <v>23</v>
      </c>
      <c r="N25" s="7"/>
      <c r="O25" s="7"/>
    </row>
    <row r="26" spans="1:15" ht="27" customHeight="1" x14ac:dyDescent="0.25">
      <c r="A26" s="8"/>
      <c r="B26" s="25">
        <v>1</v>
      </c>
      <c r="C26" s="41" t="s">
        <v>60</v>
      </c>
      <c r="D26" s="9"/>
      <c r="E26" s="10" t="s">
        <v>45</v>
      </c>
      <c r="F26" s="11" t="s">
        <v>52</v>
      </c>
      <c r="G26" s="12">
        <v>60</v>
      </c>
      <c r="H26" s="10" t="s">
        <v>63</v>
      </c>
      <c r="I26" s="13"/>
      <c r="J26" s="14">
        <f t="shared" ref="J26:J30" si="0">G26*I26</f>
        <v>0</v>
      </c>
      <c r="K26" s="10">
        <v>8</v>
      </c>
      <c r="L26" s="15">
        <f t="shared" ref="L26:L30" si="1">I26+I26*0.08</f>
        <v>0</v>
      </c>
      <c r="M26" s="16">
        <f t="shared" ref="M26:M30" si="2">J26+J26*0.08</f>
        <v>0</v>
      </c>
      <c r="N26" s="8"/>
      <c r="O26" s="8"/>
    </row>
    <row r="27" spans="1:15" ht="27" customHeight="1" x14ac:dyDescent="0.25">
      <c r="A27" s="8"/>
      <c r="B27" s="25">
        <v>2</v>
      </c>
      <c r="C27" s="55"/>
      <c r="D27" s="9"/>
      <c r="E27" s="10" t="s">
        <v>45</v>
      </c>
      <c r="F27" s="11" t="s">
        <v>61</v>
      </c>
      <c r="G27" s="12">
        <v>250</v>
      </c>
      <c r="H27" s="10" t="s">
        <v>63</v>
      </c>
      <c r="I27" s="13"/>
      <c r="J27" s="14">
        <f t="shared" si="0"/>
        <v>0</v>
      </c>
      <c r="K27" s="10">
        <v>8</v>
      </c>
      <c r="L27" s="15">
        <f t="shared" si="1"/>
        <v>0</v>
      </c>
      <c r="M27" s="16">
        <f t="shared" si="2"/>
        <v>0</v>
      </c>
      <c r="N27" s="8"/>
      <c r="O27" s="8"/>
    </row>
    <row r="28" spans="1:15" ht="27" customHeight="1" x14ac:dyDescent="0.25">
      <c r="A28" s="8"/>
      <c r="B28" s="25">
        <v>3</v>
      </c>
      <c r="C28" s="55"/>
      <c r="D28" s="9"/>
      <c r="E28" s="10" t="s">
        <v>45</v>
      </c>
      <c r="F28" s="11" t="s">
        <v>62</v>
      </c>
      <c r="G28" s="12">
        <v>460</v>
      </c>
      <c r="H28" s="10" t="s">
        <v>63</v>
      </c>
      <c r="I28" s="13"/>
      <c r="J28" s="14">
        <f t="shared" si="0"/>
        <v>0</v>
      </c>
      <c r="K28" s="10">
        <v>8</v>
      </c>
      <c r="L28" s="15">
        <f t="shared" si="1"/>
        <v>0</v>
      </c>
      <c r="M28" s="16">
        <f t="shared" si="2"/>
        <v>0</v>
      </c>
      <c r="N28" s="8"/>
      <c r="O28" s="8"/>
    </row>
    <row r="29" spans="1:15" ht="27" customHeight="1" x14ac:dyDescent="0.25">
      <c r="A29" s="8"/>
      <c r="B29" s="25">
        <v>4</v>
      </c>
      <c r="C29" s="55"/>
      <c r="D29" s="9"/>
      <c r="E29" s="10" t="s">
        <v>45</v>
      </c>
      <c r="F29" s="11" t="s">
        <v>46</v>
      </c>
      <c r="G29" s="12">
        <v>300</v>
      </c>
      <c r="H29" s="10" t="s">
        <v>63</v>
      </c>
      <c r="I29" s="13"/>
      <c r="J29" s="14">
        <f t="shared" si="0"/>
        <v>0</v>
      </c>
      <c r="K29" s="10">
        <v>8</v>
      </c>
      <c r="L29" s="15">
        <f t="shared" si="1"/>
        <v>0</v>
      </c>
      <c r="M29" s="16">
        <f t="shared" si="2"/>
        <v>0</v>
      </c>
      <c r="N29" s="8"/>
      <c r="O29" s="8"/>
    </row>
    <row r="30" spans="1:15" ht="27" customHeight="1" x14ac:dyDescent="0.25">
      <c r="A30" s="8"/>
      <c r="B30" s="25">
        <v>5</v>
      </c>
      <c r="C30" s="56"/>
      <c r="D30" s="9"/>
      <c r="E30" s="10" t="s">
        <v>45</v>
      </c>
      <c r="F30" s="11" t="s">
        <v>47</v>
      </c>
      <c r="G30" s="12">
        <v>50</v>
      </c>
      <c r="H30" s="10" t="s">
        <v>63</v>
      </c>
      <c r="I30" s="13"/>
      <c r="J30" s="14">
        <f t="shared" si="0"/>
        <v>0</v>
      </c>
      <c r="K30" s="10">
        <v>8</v>
      </c>
      <c r="L30" s="15">
        <f t="shared" si="1"/>
        <v>0</v>
      </c>
      <c r="M30" s="16">
        <f t="shared" si="2"/>
        <v>0</v>
      </c>
      <c r="N30" s="8"/>
      <c r="O30" s="8"/>
    </row>
    <row r="31" spans="1:15" ht="22.5" customHeight="1" x14ac:dyDescent="0.25">
      <c r="A31" s="17"/>
      <c r="B31" s="18"/>
      <c r="C31" s="18"/>
      <c r="D31" s="18"/>
      <c r="E31" s="19"/>
      <c r="F31" s="19"/>
      <c r="G31" s="19"/>
      <c r="H31" s="19"/>
      <c r="I31" s="20" t="s">
        <v>24</v>
      </c>
      <c r="J31" s="21">
        <f>SUM(J26:J30)</f>
        <v>0</v>
      </c>
      <c r="K31" s="22" t="s">
        <v>25</v>
      </c>
      <c r="L31" s="20" t="s">
        <v>25</v>
      </c>
      <c r="M31" s="21">
        <f>SUM(M26:M30)</f>
        <v>0</v>
      </c>
      <c r="N31" s="23"/>
      <c r="O31" s="24"/>
    </row>
    <row r="33" spans="1:15" ht="38.25" customHeight="1" x14ac:dyDescent="0.25">
      <c r="C33" s="47" t="s">
        <v>48</v>
      </c>
      <c r="D33" s="48"/>
      <c r="E33" s="48"/>
      <c r="F33" s="48"/>
      <c r="G33" s="48"/>
      <c r="H33" s="48"/>
      <c r="I33" s="48"/>
      <c r="J33" s="48"/>
      <c r="K33" s="48"/>
      <c r="L33" s="48"/>
    </row>
    <row r="34" spans="1:15" ht="38.25" customHeight="1" x14ac:dyDescent="0.25">
      <c r="C34" s="27"/>
      <c r="D34" s="28"/>
      <c r="E34" s="28"/>
      <c r="F34" s="28"/>
      <c r="G34" s="28"/>
      <c r="H34" s="28"/>
      <c r="I34" s="28"/>
      <c r="J34" s="28"/>
      <c r="K34" s="28"/>
      <c r="L34" s="28"/>
    </row>
    <row r="35" spans="1:15" ht="38.25" customHeight="1" x14ac:dyDescent="0.25">
      <c r="C35" s="27"/>
      <c r="D35" s="28"/>
      <c r="E35" s="28"/>
      <c r="F35" s="28"/>
      <c r="G35" s="28"/>
      <c r="H35" s="28"/>
      <c r="I35" s="28"/>
      <c r="J35" s="28"/>
      <c r="K35" s="28"/>
      <c r="L35" s="28"/>
    </row>
    <row r="36" spans="1:15" ht="20.25" customHeight="1" x14ac:dyDescent="0.25">
      <c r="C36" s="27"/>
      <c r="D36" s="28"/>
      <c r="E36" s="28"/>
      <c r="F36" s="28"/>
      <c r="G36" s="28"/>
      <c r="H36" s="28"/>
      <c r="I36" s="28"/>
      <c r="J36" s="28"/>
      <c r="K36" s="28"/>
      <c r="L36" s="28"/>
    </row>
    <row r="37" spans="1:15" ht="38.25" customHeight="1" x14ac:dyDescent="0.25">
      <c r="C37" s="27"/>
      <c r="D37" s="28"/>
      <c r="E37" s="28"/>
      <c r="F37" s="28"/>
      <c r="G37" s="28"/>
      <c r="H37" s="28"/>
      <c r="I37" s="28"/>
      <c r="J37" s="28"/>
      <c r="K37" s="28"/>
      <c r="L37" s="28"/>
    </row>
    <row r="38" spans="1:15" ht="38.25" customHeight="1" x14ac:dyDescent="0.25">
      <c r="C38" s="27"/>
      <c r="D38" s="28"/>
      <c r="E38" s="28"/>
      <c r="F38" s="28"/>
      <c r="G38" s="28"/>
      <c r="H38" s="28"/>
      <c r="I38" s="28"/>
      <c r="J38" s="28"/>
      <c r="K38" s="28"/>
      <c r="L38" s="28"/>
    </row>
    <row r="39" spans="1:15" ht="31.5" customHeight="1" x14ac:dyDescent="0.25">
      <c r="A39" s="1"/>
      <c r="B39" s="1"/>
      <c r="C39" s="2" t="s">
        <v>29</v>
      </c>
      <c r="D39" s="3"/>
      <c r="E39" s="3"/>
      <c r="F39" s="4" t="s">
        <v>0</v>
      </c>
      <c r="G39" s="5"/>
      <c r="H39" s="3"/>
      <c r="I39" s="6"/>
      <c r="J39" s="54" t="s">
        <v>30</v>
      </c>
      <c r="K39" s="54"/>
      <c r="L39" s="54"/>
      <c r="M39" s="54"/>
      <c r="N39" s="1"/>
      <c r="O39" s="1"/>
    </row>
    <row r="40" spans="1:15" ht="26.25" customHeight="1" x14ac:dyDescent="0.25">
      <c r="A40" s="7"/>
      <c r="B40" s="49" t="s">
        <v>64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  <c r="N40" s="7"/>
      <c r="O40" s="7"/>
    </row>
    <row r="41" spans="1:15" ht="33.75" x14ac:dyDescent="0.25">
      <c r="A41" s="7"/>
      <c r="B41" s="63" t="s">
        <v>1</v>
      </c>
      <c r="C41" s="63" t="s">
        <v>2</v>
      </c>
      <c r="D41" s="63" t="s">
        <v>3</v>
      </c>
      <c r="E41" s="64" t="s">
        <v>4</v>
      </c>
      <c r="F41" s="64" t="s">
        <v>5</v>
      </c>
      <c r="G41" s="63" t="s">
        <v>6</v>
      </c>
      <c r="H41" s="63" t="s">
        <v>26</v>
      </c>
      <c r="I41" s="63" t="s">
        <v>7</v>
      </c>
      <c r="J41" s="63" t="s">
        <v>8</v>
      </c>
      <c r="K41" s="63" t="s">
        <v>9</v>
      </c>
      <c r="L41" s="63" t="s">
        <v>10</v>
      </c>
      <c r="M41" s="63" t="s">
        <v>11</v>
      </c>
      <c r="N41" s="7"/>
      <c r="O41" s="7"/>
    </row>
    <row r="42" spans="1:15" x14ac:dyDescent="0.25">
      <c r="A42" s="7"/>
      <c r="B42" s="65" t="s">
        <v>12</v>
      </c>
      <c r="C42" s="65" t="s">
        <v>13</v>
      </c>
      <c r="D42" s="65" t="s">
        <v>14</v>
      </c>
      <c r="E42" s="65" t="s">
        <v>15</v>
      </c>
      <c r="F42" s="65" t="s">
        <v>16</v>
      </c>
      <c r="G42" s="65" t="s">
        <v>17</v>
      </c>
      <c r="H42" s="65" t="s">
        <v>18</v>
      </c>
      <c r="I42" s="65" t="s">
        <v>19</v>
      </c>
      <c r="J42" s="65" t="s">
        <v>20</v>
      </c>
      <c r="K42" s="65" t="s">
        <v>21</v>
      </c>
      <c r="L42" s="65" t="s">
        <v>22</v>
      </c>
      <c r="M42" s="65" t="s">
        <v>23</v>
      </c>
      <c r="N42" s="7"/>
      <c r="O42" s="7"/>
    </row>
    <row r="43" spans="1:15" ht="27" customHeight="1" x14ac:dyDescent="0.25">
      <c r="A43" s="8"/>
      <c r="B43" s="25">
        <v>1</v>
      </c>
      <c r="C43" s="26" t="s">
        <v>65</v>
      </c>
      <c r="D43" s="9"/>
      <c r="E43" s="10" t="s">
        <v>31</v>
      </c>
      <c r="F43" s="11" t="s">
        <v>66</v>
      </c>
      <c r="G43" s="12">
        <v>60</v>
      </c>
      <c r="H43" s="10" t="s">
        <v>67</v>
      </c>
      <c r="I43" s="13"/>
      <c r="J43" s="14">
        <f>G43*I43</f>
        <v>0</v>
      </c>
      <c r="K43" s="10">
        <v>8</v>
      </c>
      <c r="L43" s="15">
        <f>I43+I43*0.08</f>
        <v>0</v>
      </c>
      <c r="M43" s="16">
        <f>J43+J43*0.08</f>
        <v>0</v>
      </c>
      <c r="N43" s="8"/>
      <c r="O43" s="8"/>
    </row>
    <row r="44" spans="1:15" ht="22.5" customHeight="1" x14ac:dyDescent="0.25">
      <c r="A44" s="17"/>
      <c r="B44" s="18"/>
      <c r="C44" s="18"/>
      <c r="D44" s="18"/>
      <c r="E44" s="19"/>
      <c r="F44" s="19"/>
      <c r="G44" s="19"/>
      <c r="H44" s="19"/>
      <c r="I44" s="20" t="s">
        <v>24</v>
      </c>
      <c r="J44" s="21">
        <f>SUM(J43:J43)</f>
        <v>0</v>
      </c>
      <c r="K44" s="22" t="s">
        <v>25</v>
      </c>
      <c r="L44" s="20" t="s">
        <v>25</v>
      </c>
      <c r="M44" s="21">
        <f>SUM(M43:M43)</f>
        <v>0</v>
      </c>
      <c r="N44" s="23"/>
      <c r="O44" s="24"/>
    </row>
    <row r="46" spans="1:15" ht="22.5" customHeight="1" x14ac:dyDescent="0.25">
      <c r="A46" s="17"/>
      <c r="B46" s="52" t="s">
        <v>58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23"/>
      <c r="O46" s="24"/>
    </row>
    <row r="48" spans="1:15" s="32" customFormat="1" ht="36" customHeight="1" x14ac:dyDescent="0.25">
      <c r="B48" s="57" t="s">
        <v>68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66" spans="1:15" ht="31.5" customHeight="1" x14ac:dyDescent="0.25">
      <c r="A66" s="1"/>
      <c r="B66" s="1"/>
      <c r="C66" s="2" t="s">
        <v>33</v>
      </c>
      <c r="D66" s="3"/>
      <c r="E66" s="3"/>
      <c r="F66" s="4" t="s">
        <v>0</v>
      </c>
      <c r="G66" s="5"/>
      <c r="H66" s="3"/>
      <c r="I66" s="6"/>
      <c r="J66" s="39" t="s">
        <v>70</v>
      </c>
      <c r="K66" s="40"/>
      <c r="L66" s="40"/>
      <c r="M66" s="40"/>
      <c r="N66" s="1"/>
      <c r="O66" s="1"/>
    </row>
    <row r="67" spans="1:15" ht="26.25" customHeight="1" x14ac:dyDescent="0.25">
      <c r="A67" s="7"/>
      <c r="B67" s="36" t="s">
        <v>69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8"/>
      <c r="N67" s="7"/>
      <c r="O67" s="7"/>
    </row>
    <row r="68" spans="1:15" ht="33.75" x14ac:dyDescent="0.25">
      <c r="A68" s="7"/>
      <c r="B68" s="63" t="s">
        <v>1</v>
      </c>
      <c r="C68" s="63" t="s">
        <v>2</v>
      </c>
      <c r="D68" s="63" t="s">
        <v>3</v>
      </c>
      <c r="E68" s="64" t="s">
        <v>4</v>
      </c>
      <c r="F68" s="64" t="s">
        <v>5</v>
      </c>
      <c r="G68" s="63" t="s">
        <v>6</v>
      </c>
      <c r="H68" s="63" t="s">
        <v>26</v>
      </c>
      <c r="I68" s="63" t="s">
        <v>7</v>
      </c>
      <c r="J68" s="63" t="s">
        <v>8</v>
      </c>
      <c r="K68" s="63" t="s">
        <v>9</v>
      </c>
      <c r="L68" s="63" t="s">
        <v>10</v>
      </c>
      <c r="M68" s="63" t="s">
        <v>11</v>
      </c>
      <c r="N68" s="7"/>
      <c r="O68" s="7"/>
    </row>
    <row r="69" spans="1:15" x14ac:dyDescent="0.25">
      <c r="A69" s="7"/>
      <c r="B69" s="65" t="s">
        <v>12</v>
      </c>
      <c r="C69" s="65" t="s">
        <v>13</v>
      </c>
      <c r="D69" s="65" t="s">
        <v>14</v>
      </c>
      <c r="E69" s="65" t="s">
        <v>15</v>
      </c>
      <c r="F69" s="65" t="s">
        <v>16</v>
      </c>
      <c r="G69" s="65" t="s">
        <v>17</v>
      </c>
      <c r="H69" s="65" t="s">
        <v>18</v>
      </c>
      <c r="I69" s="65" t="s">
        <v>19</v>
      </c>
      <c r="J69" s="65" t="s">
        <v>20</v>
      </c>
      <c r="K69" s="65" t="s">
        <v>21</v>
      </c>
      <c r="L69" s="65" t="s">
        <v>22</v>
      </c>
      <c r="M69" s="65" t="s">
        <v>23</v>
      </c>
      <c r="N69" s="7"/>
      <c r="O69" s="7"/>
    </row>
    <row r="70" spans="1:15" ht="75.75" customHeight="1" x14ac:dyDescent="0.25">
      <c r="A70" s="8"/>
      <c r="B70" s="25">
        <v>1</v>
      </c>
      <c r="C70" s="45" t="s">
        <v>71</v>
      </c>
      <c r="D70" s="9"/>
      <c r="E70" s="10" t="s">
        <v>72</v>
      </c>
      <c r="F70" s="11" t="s">
        <v>74</v>
      </c>
      <c r="G70" s="12">
        <v>50</v>
      </c>
      <c r="H70" s="10" t="s">
        <v>32</v>
      </c>
      <c r="I70" s="13"/>
      <c r="J70" s="14">
        <f t="shared" ref="J70:J71" si="3">G70*I70</f>
        <v>0</v>
      </c>
      <c r="K70" s="10">
        <v>8</v>
      </c>
      <c r="L70" s="15">
        <f t="shared" ref="L70:L71" si="4">I70+I70*0.08</f>
        <v>0</v>
      </c>
      <c r="M70" s="16">
        <f t="shared" ref="M70:M71" si="5">J70+J70*0.08</f>
        <v>0</v>
      </c>
      <c r="N70" s="8"/>
      <c r="O70" s="8"/>
    </row>
    <row r="71" spans="1:15" ht="76.5" customHeight="1" x14ac:dyDescent="0.25">
      <c r="A71" s="8"/>
      <c r="B71" s="25">
        <v>2</v>
      </c>
      <c r="C71" s="46"/>
      <c r="D71" s="9"/>
      <c r="E71" s="10" t="s">
        <v>73</v>
      </c>
      <c r="F71" s="11" t="s">
        <v>75</v>
      </c>
      <c r="G71" s="62">
        <v>200</v>
      </c>
      <c r="H71" s="10" t="s">
        <v>32</v>
      </c>
      <c r="I71" s="13"/>
      <c r="J71" s="14">
        <f t="shared" si="3"/>
        <v>0</v>
      </c>
      <c r="K71" s="10">
        <v>8</v>
      </c>
      <c r="L71" s="15">
        <f t="shared" si="4"/>
        <v>0</v>
      </c>
      <c r="M71" s="16">
        <f t="shared" si="5"/>
        <v>0</v>
      </c>
      <c r="N71" s="8"/>
      <c r="O71" s="8"/>
    </row>
    <row r="72" spans="1:15" ht="22.5" customHeight="1" x14ac:dyDescent="0.25">
      <c r="A72" s="17"/>
      <c r="B72" s="18"/>
      <c r="C72" s="18"/>
      <c r="D72" s="18"/>
      <c r="E72" s="19"/>
      <c r="F72" s="19"/>
      <c r="G72" s="19"/>
      <c r="H72" s="19"/>
      <c r="I72" s="20" t="s">
        <v>24</v>
      </c>
      <c r="J72" s="21">
        <f>SUM(J70:J71)</f>
        <v>0</v>
      </c>
      <c r="K72" s="22" t="s">
        <v>25</v>
      </c>
      <c r="L72" s="20" t="s">
        <v>25</v>
      </c>
      <c r="M72" s="21">
        <f>SUM(M70:M71)</f>
        <v>0</v>
      </c>
      <c r="N72" s="23"/>
      <c r="O72" s="24"/>
    </row>
    <row r="74" spans="1:15" ht="38.25" customHeight="1" x14ac:dyDescent="0.25">
      <c r="C74" s="47"/>
      <c r="D74" s="48"/>
      <c r="E74" s="48"/>
      <c r="F74" s="48"/>
      <c r="G74" s="48"/>
      <c r="H74" s="48"/>
      <c r="I74" s="48"/>
      <c r="J74" s="48"/>
      <c r="K74" s="48"/>
      <c r="L74" s="48"/>
    </row>
    <row r="86" spans="1:15" ht="31.5" customHeight="1" x14ac:dyDescent="0.25">
      <c r="A86" s="1"/>
      <c r="B86" s="1"/>
      <c r="C86" s="2" t="s">
        <v>34</v>
      </c>
      <c r="D86" s="3"/>
      <c r="E86" s="3"/>
      <c r="F86" s="4" t="s">
        <v>0</v>
      </c>
      <c r="G86" s="5"/>
      <c r="H86" s="3"/>
      <c r="I86" s="6"/>
      <c r="J86" s="39" t="s">
        <v>70</v>
      </c>
      <c r="K86" s="40"/>
      <c r="L86" s="40"/>
      <c r="M86" s="40"/>
      <c r="N86" s="1"/>
      <c r="O86" s="1"/>
    </row>
    <row r="87" spans="1:15" ht="26.25" customHeight="1" x14ac:dyDescent="0.25">
      <c r="A87" s="7"/>
      <c r="B87" s="36" t="s">
        <v>76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8"/>
      <c r="N87" s="7"/>
      <c r="O87" s="7"/>
    </row>
    <row r="88" spans="1:15" ht="33.75" x14ac:dyDescent="0.25">
      <c r="A88" s="7"/>
      <c r="B88" s="63" t="s">
        <v>1</v>
      </c>
      <c r="C88" s="63" t="s">
        <v>2</v>
      </c>
      <c r="D88" s="63" t="s">
        <v>3</v>
      </c>
      <c r="E88" s="64" t="s">
        <v>4</v>
      </c>
      <c r="F88" s="64" t="s">
        <v>5</v>
      </c>
      <c r="G88" s="63" t="s">
        <v>6</v>
      </c>
      <c r="H88" s="63" t="s">
        <v>26</v>
      </c>
      <c r="I88" s="63" t="s">
        <v>7</v>
      </c>
      <c r="J88" s="63" t="s">
        <v>8</v>
      </c>
      <c r="K88" s="63" t="s">
        <v>9</v>
      </c>
      <c r="L88" s="63" t="s">
        <v>10</v>
      </c>
      <c r="M88" s="63" t="s">
        <v>11</v>
      </c>
      <c r="N88" s="7"/>
      <c r="O88" s="7"/>
    </row>
    <row r="89" spans="1:15" x14ac:dyDescent="0.25">
      <c r="A89" s="7"/>
      <c r="B89" s="65" t="s">
        <v>12</v>
      </c>
      <c r="C89" s="65" t="s">
        <v>13</v>
      </c>
      <c r="D89" s="65" t="s">
        <v>14</v>
      </c>
      <c r="E89" s="65" t="s">
        <v>15</v>
      </c>
      <c r="F89" s="65" t="s">
        <v>16</v>
      </c>
      <c r="G89" s="65" t="s">
        <v>17</v>
      </c>
      <c r="H89" s="65" t="s">
        <v>18</v>
      </c>
      <c r="I89" s="65" t="s">
        <v>19</v>
      </c>
      <c r="J89" s="65" t="s">
        <v>20</v>
      </c>
      <c r="K89" s="65" t="s">
        <v>21</v>
      </c>
      <c r="L89" s="65" t="s">
        <v>22</v>
      </c>
      <c r="M89" s="65" t="s">
        <v>23</v>
      </c>
      <c r="N89" s="7"/>
      <c r="O89" s="7"/>
    </row>
    <row r="90" spans="1:15" ht="38.25" customHeight="1" x14ac:dyDescent="0.25">
      <c r="A90" s="8"/>
      <c r="B90" s="25">
        <v>1</v>
      </c>
      <c r="C90" s="31" t="s">
        <v>77</v>
      </c>
      <c r="D90" s="9"/>
      <c r="E90" s="10" t="s">
        <v>31</v>
      </c>
      <c r="F90" s="11" t="s">
        <v>78</v>
      </c>
      <c r="G90" s="12">
        <v>600</v>
      </c>
      <c r="H90" s="10" t="s">
        <v>50</v>
      </c>
      <c r="I90" s="13"/>
      <c r="J90" s="14">
        <f t="shared" ref="J90" si="6">G90*I90</f>
        <v>0</v>
      </c>
      <c r="K90" s="10">
        <v>8</v>
      </c>
      <c r="L90" s="15">
        <f t="shared" ref="L90" si="7">I90+I90*0.08</f>
        <v>0</v>
      </c>
      <c r="M90" s="16">
        <f t="shared" ref="M90" si="8">J90+J90*0.08</f>
        <v>0</v>
      </c>
      <c r="N90" s="8"/>
      <c r="O90" s="8"/>
    </row>
    <row r="91" spans="1:15" ht="22.5" customHeight="1" x14ac:dyDescent="0.25">
      <c r="A91" s="17"/>
      <c r="B91" s="18"/>
      <c r="C91" s="18"/>
      <c r="D91" s="18"/>
      <c r="E91" s="19"/>
      <c r="F91" s="19"/>
      <c r="G91" s="19"/>
      <c r="H91" s="19"/>
      <c r="I91" s="20" t="s">
        <v>24</v>
      </c>
      <c r="J91" s="21">
        <f>SUM(J90:J90)</f>
        <v>0</v>
      </c>
      <c r="K91" s="22" t="s">
        <v>25</v>
      </c>
      <c r="L91" s="20" t="s">
        <v>25</v>
      </c>
      <c r="M91" s="21">
        <f>SUM(M90:M90)</f>
        <v>0</v>
      </c>
      <c r="N91" s="23"/>
      <c r="O91" s="24"/>
    </row>
    <row r="96" spans="1:15" ht="31.5" customHeight="1" x14ac:dyDescent="0.25">
      <c r="A96" s="1"/>
      <c r="B96" s="1"/>
      <c r="C96" s="2" t="s">
        <v>35</v>
      </c>
      <c r="D96" s="3"/>
      <c r="E96" s="3"/>
      <c r="F96" s="4" t="s">
        <v>0</v>
      </c>
      <c r="G96" s="5"/>
      <c r="H96" s="3"/>
      <c r="I96" s="6"/>
      <c r="J96" s="39" t="s">
        <v>80</v>
      </c>
      <c r="K96" s="40"/>
      <c r="L96" s="40"/>
      <c r="M96" s="40"/>
      <c r="N96" s="1"/>
      <c r="O96" s="1"/>
    </row>
    <row r="97" spans="1:15" ht="26.25" customHeight="1" x14ac:dyDescent="0.25">
      <c r="A97" s="7"/>
      <c r="B97" s="36" t="s">
        <v>79</v>
      </c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8"/>
      <c r="N97" s="7"/>
      <c r="O97" s="7"/>
    </row>
    <row r="98" spans="1:15" ht="33.75" x14ac:dyDescent="0.25">
      <c r="A98" s="7"/>
      <c r="B98" s="63" t="s">
        <v>1</v>
      </c>
      <c r="C98" s="63" t="s">
        <v>2</v>
      </c>
      <c r="D98" s="63" t="s">
        <v>3</v>
      </c>
      <c r="E98" s="64" t="s">
        <v>4</v>
      </c>
      <c r="F98" s="64" t="s">
        <v>5</v>
      </c>
      <c r="G98" s="63" t="s">
        <v>6</v>
      </c>
      <c r="H98" s="63" t="s">
        <v>26</v>
      </c>
      <c r="I98" s="63" t="s">
        <v>7</v>
      </c>
      <c r="J98" s="63" t="s">
        <v>8</v>
      </c>
      <c r="K98" s="63" t="s">
        <v>9</v>
      </c>
      <c r="L98" s="63" t="s">
        <v>10</v>
      </c>
      <c r="M98" s="63" t="s">
        <v>11</v>
      </c>
      <c r="N98" s="7"/>
      <c r="O98" s="7"/>
    </row>
    <row r="99" spans="1:15" x14ac:dyDescent="0.25">
      <c r="A99" s="7"/>
      <c r="B99" s="65" t="s">
        <v>12</v>
      </c>
      <c r="C99" s="65" t="s">
        <v>13</v>
      </c>
      <c r="D99" s="65" t="s">
        <v>14</v>
      </c>
      <c r="E99" s="65" t="s">
        <v>15</v>
      </c>
      <c r="F99" s="65" t="s">
        <v>16</v>
      </c>
      <c r="G99" s="65" t="s">
        <v>17</v>
      </c>
      <c r="H99" s="65" t="s">
        <v>18</v>
      </c>
      <c r="I99" s="65" t="s">
        <v>19</v>
      </c>
      <c r="J99" s="65" t="s">
        <v>20</v>
      </c>
      <c r="K99" s="65" t="s">
        <v>21</v>
      </c>
      <c r="L99" s="65" t="s">
        <v>22</v>
      </c>
      <c r="M99" s="65" t="s">
        <v>23</v>
      </c>
      <c r="N99" s="7"/>
      <c r="O99" s="7"/>
    </row>
    <row r="100" spans="1:15" ht="38.25" customHeight="1" x14ac:dyDescent="0.25">
      <c r="A100" s="8"/>
      <c r="B100" s="25">
        <v>1</v>
      </c>
      <c r="C100" s="31" t="s">
        <v>81</v>
      </c>
      <c r="D100" s="9"/>
      <c r="E100" s="10" t="s">
        <v>31</v>
      </c>
      <c r="F100" s="11" t="s">
        <v>82</v>
      </c>
      <c r="G100" s="12">
        <v>3500</v>
      </c>
      <c r="H100" s="10" t="s">
        <v>83</v>
      </c>
      <c r="I100" s="13"/>
      <c r="J100" s="14">
        <f t="shared" ref="J100" si="9">G100*I100</f>
        <v>0</v>
      </c>
      <c r="K100" s="10">
        <v>8</v>
      </c>
      <c r="L100" s="15">
        <f t="shared" ref="L100" si="10">I100+I100*0.08</f>
        <v>0</v>
      </c>
      <c r="M100" s="16">
        <f t="shared" ref="M100" si="11">J100+J100*0.08</f>
        <v>0</v>
      </c>
      <c r="N100" s="8"/>
      <c r="O100" s="8"/>
    </row>
    <row r="101" spans="1:15" ht="22.5" customHeight="1" x14ac:dyDescent="0.25">
      <c r="A101" s="17"/>
      <c r="B101" s="18"/>
      <c r="C101" s="18"/>
      <c r="D101" s="18"/>
      <c r="E101" s="19"/>
      <c r="F101" s="19"/>
      <c r="G101" s="19"/>
      <c r="H101" s="19"/>
      <c r="I101" s="20" t="s">
        <v>24</v>
      </c>
      <c r="J101" s="21">
        <f>SUM(J100:J100)</f>
        <v>0</v>
      </c>
      <c r="K101" s="22" t="s">
        <v>25</v>
      </c>
      <c r="L101" s="20" t="s">
        <v>25</v>
      </c>
      <c r="M101" s="21">
        <f>SUM(M100:M100)</f>
        <v>0</v>
      </c>
      <c r="N101" s="23"/>
      <c r="O101" s="24"/>
    </row>
    <row r="109" spans="1:15" ht="31.5" customHeight="1" x14ac:dyDescent="0.25">
      <c r="A109" s="1"/>
      <c r="B109" s="1"/>
      <c r="C109" s="2" t="s">
        <v>36</v>
      </c>
      <c r="D109" s="3"/>
      <c r="E109" s="3"/>
      <c r="F109" s="4" t="s">
        <v>0</v>
      </c>
      <c r="G109" s="5"/>
      <c r="H109" s="3"/>
      <c r="I109" s="6"/>
      <c r="J109" s="39" t="s">
        <v>85</v>
      </c>
      <c r="K109" s="40"/>
      <c r="L109" s="40"/>
      <c r="M109" s="40"/>
      <c r="N109" s="1"/>
      <c r="O109" s="1"/>
    </row>
    <row r="110" spans="1:15" ht="26.25" customHeight="1" x14ac:dyDescent="0.25">
      <c r="A110" s="7"/>
      <c r="B110" s="36" t="s">
        <v>84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8"/>
      <c r="N110" s="7"/>
      <c r="O110" s="7"/>
    </row>
    <row r="111" spans="1:15" ht="33.75" x14ac:dyDescent="0.25">
      <c r="A111" s="7"/>
      <c r="B111" s="63" t="s">
        <v>1</v>
      </c>
      <c r="C111" s="63" t="s">
        <v>2</v>
      </c>
      <c r="D111" s="63" t="s">
        <v>3</v>
      </c>
      <c r="E111" s="64" t="s">
        <v>4</v>
      </c>
      <c r="F111" s="64" t="s">
        <v>5</v>
      </c>
      <c r="G111" s="63" t="s">
        <v>6</v>
      </c>
      <c r="H111" s="63" t="s">
        <v>26</v>
      </c>
      <c r="I111" s="63" t="s">
        <v>7</v>
      </c>
      <c r="J111" s="63" t="s">
        <v>8</v>
      </c>
      <c r="K111" s="63" t="s">
        <v>9</v>
      </c>
      <c r="L111" s="63" t="s">
        <v>10</v>
      </c>
      <c r="M111" s="63" t="s">
        <v>11</v>
      </c>
      <c r="N111" s="7"/>
      <c r="O111" s="7"/>
    </row>
    <row r="112" spans="1:15" x14ac:dyDescent="0.25">
      <c r="A112" s="7"/>
      <c r="B112" s="65" t="s">
        <v>12</v>
      </c>
      <c r="C112" s="65" t="s">
        <v>13</v>
      </c>
      <c r="D112" s="65" t="s">
        <v>14</v>
      </c>
      <c r="E112" s="65" t="s">
        <v>15</v>
      </c>
      <c r="F112" s="65" t="s">
        <v>16</v>
      </c>
      <c r="G112" s="65" t="s">
        <v>17</v>
      </c>
      <c r="H112" s="65" t="s">
        <v>18</v>
      </c>
      <c r="I112" s="65" t="s">
        <v>19</v>
      </c>
      <c r="J112" s="65" t="s">
        <v>20</v>
      </c>
      <c r="K112" s="65" t="s">
        <v>21</v>
      </c>
      <c r="L112" s="65" t="s">
        <v>22</v>
      </c>
      <c r="M112" s="65" t="s">
        <v>23</v>
      </c>
      <c r="N112" s="7"/>
      <c r="O112" s="7"/>
    </row>
    <row r="113" spans="1:15" ht="30.75" customHeight="1" x14ac:dyDescent="0.25">
      <c r="A113" s="8"/>
      <c r="B113" s="25">
        <v>1</v>
      </c>
      <c r="C113" s="59" t="s">
        <v>86</v>
      </c>
      <c r="D113" s="9"/>
      <c r="E113" s="10" t="s">
        <v>31</v>
      </c>
      <c r="F113" s="11" t="s">
        <v>87</v>
      </c>
      <c r="G113" s="12">
        <v>140</v>
      </c>
      <c r="H113" s="10" t="s">
        <v>89</v>
      </c>
      <c r="I113" s="13"/>
      <c r="J113" s="14">
        <f t="shared" ref="J113:J114" si="12">G113*I113</f>
        <v>0</v>
      </c>
      <c r="K113" s="10">
        <v>8</v>
      </c>
      <c r="L113" s="15">
        <f t="shared" ref="L113:L114" si="13">I113+I113*0.08</f>
        <v>0</v>
      </c>
      <c r="M113" s="16">
        <f t="shared" ref="M113:M114" si="14">J113+J113*0.08</f>
        <v>0</v>
      </c>
      <c r="N113" s="8"/>
      <c r="O113" s="8"/>
    </row>
    <row r="114" spans="1:15" ht="30" customHeight="1" x14ac:dyDescent="0.25">
      <c r="A114" s="8"/>
      <c r="B114" s="25">
        <v>2</v>
      </c>
      <c r="C114" s="60"/>
      <c r="D114" s="9"/>
      <c r="E114" s="10" t="s">
        <v>31</v>
      </c>
      <c r="F114" s="11" t="s">
        <v>88</v>
      </c>
      <c r="G114" s="12">
        <v>400</v>
      </c>
      <c r="H114" s="10" t="s">
        <v>89</v>
      </c>
      <c r="I114" s="13"/>
      <c r="J114" s="14">
        <f t="shared" si="12"/>
        <v>0</v>
      </c>
      <c r="K114" s="10">
        <v>8</v>
      </c>
      <c r="L114" s="15">
        <f t="shared" si="13"/>
        <v>0</v>
      </c>
      <c r="M114" s="16">
        <f t="shared" si="14"/>
        <v>0</v>
      </c>
      <c r="N114" s="8"/>
      <c r="O114" s="8"/>
    </row>
    <row r="115" spans="1:15" ht="22.5" customHeight="1" x14ac:dyDescent="0.25">
      <c r="A115" s="17"/>
      <c r="B115" s="18"/>
      <c r="C115" s="18"/>
      <c r="D115" s="18"/>
      <c r="E115" s="19"/>
      <c r="F115" s="19"/>
      <c r="G115" s="19"/>
      <c r="H115" s="19"/>
      <c r="I115" s="20" t="s">
        <v>24</v>
      </c>
      <c r="J115" s="21">
        <f>SUM(J113:J114)</f>
        <v>0</v>
      </c>
      <c r="K115" s="22" t="s">
        <v>25</v>
      </c>
      <c r="L115" s="20" t="s">
        <v>25</v>
      </c>
      <c r="M115" s="21">
        <f>SUM(M113:M114)</f>
        <v>0</v>
      </c>
      <c r="N115" s="23"/>
      <c r="O115" s="24"/>
    </row>
    <row r="119" spans="1:15" ht="31.5" customHeight="1" x14ac:dyDescent="0.25">
      <c r="A119" s="1"/>
      <c r="B119" s="1"/>
      <c r="C119" s="2" t="s">
        <v>38</v>
      </c>
      <c r="D119" s="3"/>
      <c r="E119" s="3"/>
      <c r="F119" s="4" t="s">
        <v>0</v>
      </c>
      <c r="G119" s="5"/>
      <c r="H119" s="3"/>
      <c r="I119" s="6"/>
      <c r="J119" s="39" t="s">
        <v>96</v>
      </c>
      <c r="K119" s="40"/>
      <c r="L119" s="40"/>
      <c r="M119" s="40"/>
      <c r="N119" s="1"/>
      <c r="O119" s="1"/>
    </row>
    <row r="120" spans="1:15" ht="26.25" customHeight="1" x14ac:dyDescent="0.25">
      <c r="A120" s="7"/>
      <c r="B120" s="36" t="s">
        <v>90</v>
      </c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8"/>
      <c r="N120" s="7"/>
      <c r="O120" s="7"/>
    </row>
    <row r="121" spans="1:15" ht="33.75" x14ac:dyDescent="0.25">
      <c r="A121" s="7"/>
      <c r="B121" s="63" t="s">
        <v>1</v>
      </c>
      <c r="C121" s="63" t="s">
        <v>2</v>
      </c>
      <c r="D121" s="63" t="s">
        <v>3</v>
      </c>
      <c r="E121" s="64" t="s">
        <v>4</v>
      </c>
      <c r="F121" s="64" t="s">
        <v>5</v>
      </c>
      <c r="G121" s="63" t="s">
        <v>6</v>
      </c>
      <c r="H121" s="63" t="s">
        <v>26</v>
      </c>
      <c r="I121" s="63" t="s">
        <v>7</v>
      </c>
      <c r="J121" s="63" t="s">
        <v>8</v>
      </c>
      <c r="K121" s="63" t="s">
        <v>9</v>
      </c>
      <c r="L121" s="63" t="s">
        <v>10</v>
      </c>
      <c r="M121" s="63" t="s">
        <v>11</v>
      </c>
      <c r="N121" s="7"/>
      <c r="O121" s="7"/>
    </row>
    <row r="122" spans="1:15" x14ac:dyDescent="0.25">
      <c r="A122" s="7"/>
      <c r="B122" s="65" t="s">
        <v>12</v>
      </c>
      <c r="C122" s="65" t="s">
        <v>13</v>
      </c>
      <c r="D122" s="65" t="s">
        <v>14</v>
      </c>
      <c r="E122" s="65" t="s">
        <v>15</v>
      </c>
      <c r="F122" s="65" t="s">
        <v>16</v>
      </c>
      <c r="G122" s="65" t="s">
        <v>17</v>
      </c>
      <c r="H122" s="65" t="s">
        <v>18</v>
      </c>
      <c r="I122" s="65" t="s">
        <v>19</v>
      </c>
      <c r="J122" s="65" t="s">
        <v>20</v>
      </c>
      <c r="K122" s="65" t="s">
        <v>21</v>
      </c>
      <c r="L122" s="65" t="s">
        <v>22</v>
      </c>
      <c r="M122" s="65" t="s">
        <v>23</v>
      </c>
      <c r="N122" s="7"/>
      <c r="O122" s="7"/>
    </row>
    <row r="123" spans="1:15" ht="31.5" customHeight="1" x14ac:dyDescent="0.25">
      <c r="A123" s="8"/>
      <c r="B123" s="25">
        <v>1</v>
      </c>
      <c r="C123" s="59" t="s">
        <v>91</v>
      </c>
      <c r="D123" s="9"/>
      <c r="E123" s="10" t="s">
        <v>31</v>
      </c>
      <c r="F123" s="11" t="s">
        <v>92</v>
      </c>
      <c r="G123" s="12">
        <v>40</v>
      </c>
      <c r="H123" s="10" t="s">
        <v>94</v>
      </c>
      <c r="I123" s="13"/>
      <c r="J123" s="14">
        <f t="shared" ref="J123:J124" si="15">G123*I123</f>
        <v>0</v>
      </c>
      <c r="K123" s="10">
        <v>8</v>
      </c>
      <c r="L123" s="15">
        <f t="shared" ref="L123:L124" si="16">I123+I123*0.08</f>
        <v>0</v>
      </c>
      <c r="M123" s="16">
        <f t="shared" ref="M123:M124" si="17">J123+J123*0.08</f>
        <v>0</v>
      </c>
      <c r="N123" s="8"/>
      <c r="O123" s="8"/>
    </row>
    <row r="124" spans="1:15" ht="30" customHeight="1" x14ac:dyDescent="0.25">
      <c r="A124" s="8"/>
      <c r="B124" s="25">
        <v>2</v>
      </c>
      <c r="C124" s="60"/>
      <c r="D124" s="9"/>
      <c r="E124" s="10" t="s">
        <v>31</v>
      </c>
      <c r="F124" s="11" t="s">
        <v>93</v>
      </c>
      <c r="G124" s="12">
        <v>100</v>
      </c>
      <c r="H124" s="10" t="s">
        <v>95</v>
      </c>
      <c r="I124" s="13"/>
      <c r="J124" s="14">
        <f t="shared" si="15"/>
        <v>0</v>
      </c>
      <c r="K124" s="10">
        <v>8</v>
      </c>
      <c r="L124" s="15">
        <f t="shared" si="16"/>
        <v>0</v>
      </c>
      <c r="M124" s="16">
        <f t="shared" si="17"/>
        <v>0</v>
      </c>
      <c r="N124" s="8"/>
      <c r="O124" s="8"/>
    </row>
    <row r="125" spans="1:15" ht="22.5" customHeight="1" x14ac:dyDescent="0.25">
      <c r="A125" s="17"/>
      <c r="B125" s="18"/>
      <c r="C125" s="18"/>
      <c r="D125" s="18"/>
      <c r="E125" s="19"/>
      <c r="F125" s="19"/>
      <c r="G125" s="19"/>
      <c r="H125" s="19"/>
      <c r="I125" s="20" t="s">
        <v>24</v>
      </c>
      <c r="J125" s="21">
        <f>SUM(J123:J124)</f>
        <v>0</v>
      </c>
      <c r="K125" s="22" t="s">
        <v>25</v>
      </c>
      <c r="L125" s="20" t="s">
        <v>25</v>
      </c>
      <c r="M125" s="21">
        <f>SUM(M123:M124)</f>
        <v>0</v>
      </c>
      <c r="N125" s="23"/>
      <c r="O125" s="24"/>
    </row>
    <row r="131" spans="1:15" ht="31.5" customHeight="1" x14ac:dyDescent="0.25">
      <c r="A131" s="1"/>
      <c r="B131" s="1"/>
      <c r="C131" s="2" t="s">
        <v>39</v>
      </c>
      <c r="D131" s="3"/>
      <c r="E131" s="3"/>
      <c r="F131" s="4" t="s">
        <v>0</v>
      </c>
      <c r="G131" s="5"/>
      <c r="H131" s="3"/>
      <c r="I131" s="6"/>
      <c r="J131" s="39" t="s">
        <v>96</v>
      </c>
      <c r="K131" s="40"/>
      <c r="L131" s="40"/>
      <c r="M131" s="40"/>
      <c r="N131" s="1"/>
      <c r="O131" s="1"/>
    </row>
    <row r="132" spans="1:15" ht="26.25" customHeight="1" x14ac:dyDescent="0.25">
      <c r="A132" s="7"/>
      <c r="B132" s="36" t="s">
        <v>90</v>
      </c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8"/>
      <c r="N132" s="7"/>
      <c r="O132" s="7"/>
    </row>
    <row r="133" spans="1:15" ht="33.75" x14ac:dyDescent="0.25">
      <c r="A133" s="7"/>
      <c r="B133" s="63" t="s">
        <v>1</v>
      </c>
      <c r="C133" s="63" t="s">
        <v>2</v>
      </c>
      <c r="D133" s="63" t="s">
        <v>3</v>
      </c>
      <c r="E133" s="64" t="s">
        <v>4</v>
      </c>
      <c r="F133" s="64" t="s">
        <v>5</v>
      </c>
      <c r="G133" s="63" t="s">
        <v>6</v>
      </c>
      <c r="H133" s="63" t="s">
        <v>26</v>
      </c>
      <c r="I133" s="63" t="s">
        <v>7</v>
      </c>
      <c r="J133" s="63" t="s">
        <v>8</v>
      </c>
      <c r="K133" s="63" t="s">
        <v>9</v>
      </c>
      <c r="L133" s="63" t="s">
        <v>10</v>
      </c>
      <c r="M133" s="63" t="s">
        <v>11</v>
      </c>
      <c r="N133" s="7"/>
      <c r="O133" s="7"/>
    </row>
    <row r="134" spans="1:15" x14ac:dyDescent="0.25">
      <c r="A134" s="7"/>
      <c r="B134" s="65" t="s">
        <v>12</v>
      </c>
      <c r="C134" s="65" t="s">
        <v>13</v>
      </c>
      <c r="D134" s="65" t="s">
        <v>14</v>
      </c>
      <c r="E134" s="65" t="s">
        <v>15</v>
      </c>
      <c r="F134" s="65" t="s">
        <v>16</v>
      </c>
      <c r="G134" s="65" t="s">
        <v>17</v>
      </c>
      <c r="H134" s="65" t="s">
        <v>18</v>
      </c>
      <c r="I134" s="65" t="s">
        <v>19</v>
      </c>
      <c r="J134" s="65" t="s">
        <v>20</v>
      </c>
      <c r="K134" s="65" t="s">
        <v>21</v>
      </c>
      <c r="L134" s="65" t="s">
        <v>22</v>
      </c>
      <c r="M134" s="65" t="s">
        <v>23</v>
      </c>
      <c r="N134" s="7"/>
      <c r="O134" s="7"/>
    </row>
    <row r="135" spans="1:15" ht="31.5" customHeight="1" x14ac:dyDescent="0.25">
      <c r="A135" s="8"/>
      <c r="B135" s="25">
        <v>1</v>
      </c>
      <c r="C135" s="41" t="s">
        <v>106</v>
      </c>
      <c r="D135" s="9"/>
      <c r="E135" s="10" t="s">
        <v>31</v>
      </c>
      <c r="F135" s="11" t="s">
        <v>97</v>
      </c>
      <c r="G135" s="12">
        <v>1500</v>
      </c>
      <c r="H135" s="10" t="s">
        <v>101</v>
      </c>
      <c r="I135" s="13"/>
      <c r="J135" s="14">
        <f t="shared" ref="J135:J138" si="18">G135*I135</f>
        <v>0</v>
      </c>
      <c r="K135" s="10">
        <v>8</v>
      </c>
      <c r="L135" s="15">
        <f t="shared" ref="L135:L138" si="19">I135+I135*0.08</f>
        <v>0</v>
      </c>
      <c r="M135" s="16">
        <f t="shared" ref="M135:M138" si="20">J135+J135*0.08</f>
        <v>0</v>
      </c>
      <c r="N135" s="8"/>
      <c r="O135" s="8"/>
    </row>
    <row r="136" spans="1:15" ht="31.5" customHeight="1" x14ac:dyDescent="0.25">
      <c r="A136" s="8"/>
      <c r="B136" s="25">
        <v>2</v>
      </c>
      <c r="C136" s="42"/>
      <c r="D136" s="9"/>
      <c r="E136" s="10" t="s">
        <v>31</v>
      </c>
      <c r="F136" s="11" t="s">
        <v>98</v>
      </c>
      <c r="G136" s="12">
        <v>400</v>
      </c>
      <c r="H136" s="10" t="s">
        <v>102</v>
      </c>
      <c r="I136" s="13"/>
      <c r="J136" s="14">
        <f t="shared" si="18"/>
        <v>0</v>
      </c>
      <c r="K136" s="10">
        <v>8</v>
      </c>
      <c r="L136" s="15">
        <f t="shared" si="19"/>
        <v>0</v>
      </c>
      <c r="M136" s="16">
        <f t="shared" si="20"/>
        <v>0</v>
      </c>
      <c r="N136" s="8"/>
      <c r="O136" s="8"/>
    </row>
    <row r="137" spans="1:15" ht="31.5" customHeight="1" x14ac:dyDescent="0.25">
      <c r="A137" s="8"/>
      <c r="B137" s="25">
        <v>3</v>
      </c>
      <c r="C137" s="42"/>
      <c r="D137" s="9"/>
      <c r="E137" s="10" t="s">
        <v>31</v>
      </c>
      <c r="F137" s="11" t="s">
        <v>99</v>
      </c>
      <c r="G137" s="12">
        <v>1500</v>
      </c>
      <c r="H137" s="10" t="s">
        <v>103</v>
      </c>
      <c r="I137" s="13"/>
      <c r="J137" s="14">
        <f t="shared" si="18"/>
        <v>0</v>
      </c>
      <c r="K137" s="10">
        <v>8</v>
      </c>
      <c r="L137" s="15">
        <f t="shared" si="19"/>
        <v>0</v>
      </c>
      <c r="M137" s="16">
        <f t="shared" si="20"/>
        <v>0</v>
      </c>
      <c r="N137" s="8"/>
      <c r="O137" s="8"/>
    </row>
    <row r="138" spans="1:15" ht="30" customHeight="1" x14ac:dyDescent="0.25">
      <c r="A138" s="8"/>
      <c r="B138" s="25">
        <v>4</v>
      </c>
      <c r="C138" s="43"/>
      <c r="D138" s="9"/>
      <c r="E138" s="10" t="s">
        <v>31</v>
      </c>
      <c r="F138" s="11" t="s">
        <v>100</v>
      </c>
      <c r="G138" s="12">
        <v>1200</v>
      </c>
      <c r="H138" s="10" t="s">
        <v>104</v>
      </c>
      <c r="I138" s="13"/>
      <c r="J138" s="14">
        <f t="shared" si="18"/>
        <v>0</v>
      </c>
      <c r="K138" s="10">
        <v>8</v>
      </c>
      <c r="L138" s="15">
        <f t="shared" si="19"/>
        <v>0</v>
      </c>
      <c r="M138" s="16">
        <f t="shared" si="20"/>
        <v>0</v>
      </c>
      <c r="N138" s="8"/>
      <c r="O138" s="8"/>
    </row>
    <row r="139" spans="1:15" ht="22.5" customHeight="1" x14ac:dyDescent="0.25">
      <c r="A139" s="17"/>
      <c r="B139" s="18"/>
      <c r="C139" s="18"/>
      <c r="D139" s="18"/>
      <c r="E139" s="19"/>
      <c r="F139" s="19"/>
      <c r="G139" s="19"/>
      <c r="H139" s="19"/>
      <c r="I139" s="20" t="s">
        <v>24</v>
      </c>
      <c r="J139" s="21">
        <f>SUM(J135:J138)</f>
        <v>0</v>
      </c>
      <c r="K139" s="22" t="s">
        <v>25</v>
      </c>
      <c r="L139" s="20" t="s">
        <v>25</v>
      </c>
      <c r="M139" s="21">
        <f>SUM(M135:M138)</f>
        <v>0</v>
      </c>
      <c r="N139" s="23"/>
      <c r="O139" s="24"/>
    </row>
    <row r="141" spans="1:15" s="34" customFormat="1" ht="33.75" customHeight="1" x14ac:dyDescent="0.25">
      <c r="C141" s="44" t="s">
        <v>105</v>
      </c>
      <c r="D141" s="44"/>
      <c r="E141" s="44"/>
      <c r="F141" s="44"/>
      <c r="G141" s="44"/>
      <c r="H141" s="44"/>
      <c r="I141" s="44"/>
      <c r="J141" s="44"/>
      <c r="K141" s="44"/>
      <c r="L141" s="44"/>
    </row>
    <row r="142" spans="1:15" s="34" customFormat="1" ht="33.75" customHeight="1" x14ac:dyDescent="0.25"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5" s="34" customFormat="1" ht="33.75" customHeight="1" x14ac:dyDescent="0.25">
      <c r="C143" s="35"/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1:15" s="34" customFormat="1" ht="33.75" customHeight="1" x14ac:dyDescent="0.25"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5" s="34" customFormat="1" ht="33.75" customHeight="1" x14ac:dyDescent="0.25">
      <c r="C145" s="35"/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1:15" s="34" customFormat="1" ht="33.75" customHeight="1" x14ac:dyDescent="0.25">
      <c r="C146" s="35"/>
      <c r="D146" s="35"/>
      <c r="E146" s="35"/>
      <c r="F146" s="35"/>
      <c r="G146" s="35"/>
      <c r="H146" s="35"/>
      <c r="I146" s="35"/>
      <c r="J146" s="35"/>
      <c r="K146" s="35"/>
      <c r="L146" s="35"/>
    </row>
    <row r="148" spans="1:15" ht="31.5" customHeight="1" x14ac:dyDescent="0.25">
      <c r="A148" s="1"/>
      <c r="B148" s="1"/>
      <c r="C148" s="2" t="s">
        <v>40</v>
      </c>
      <c r="D148" s="3"/>
      <c r="E148" s="3"/>
      <c r="F148" s="4" t="s">
        <v>0</v>
      </c>
      <c r="G148" s="5"/>
      <c r="H148" s="3"/>
      <c r="I148" s="6"/>
      <c r="J148" s="39" t="s">
        <v>80</v>
      </c>
      <c r="K148" s="40"/>
      <c r="L148" s="40"/>
      <c r="M148" s="40"/>
      <c r="N148" s="1"/>
      <c r="O148" s="1"/>
    </row>
    <row r="149" spans="1:15" ht="26.25" customHeight="1" x14ac:dyDescent="0.25">
      <c r="A149" s="7"/>
      <c r="B149" s="36" t="s">
        <v>79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8"/>
      <c r="N149" s="7"/>
      <c r="O149" s="7"/>
    </row>
    <row r="150" spans="1:15" ht="33.75" x14ac:dyDescent="0.25">
      <c r="A150" s="7"/>
      <c r="B150" s="63" t="s">
        <v>1</v>
      </c>
      <c r="C150" s="63" t="s">
        <v>2</v>
      </c>
      <c r="D150" s="63" t="s">
        <v>3</v>
      </c>
      <c r="E150" s="64" t="s">
        <v>4</v>
      </c>
      <c r="F150" s="64" t="s">
        <v>5</v>
      </c>
      <c r="G150" s="63" t="s">
        <v>6</v>
      </c>
      <c r="H150" s="63" t="s">
        <v>26</v>
      </c>
      <c r="I150" s="63" t="s">
        <v>7</v>
      </c>
      <c r="J150" s="63" t="s">
        <v>8</v>
      </c>
      <c r="K150" s="63" t="s">
        <v>9</v>
      </c>
      <c r="L150" s="63" t="s">
        <v>10</v>
      </c>
      <c r="M150" s="63" t="s">
        <v>11</v>
      </c>
      <c r="N150" s="7"/>
      <c r="O150" s="7"/>
    </row>
    <row r="151" spans="1:15" x14ac:dyDescent="0.25">
      <c r="A151" s="7"/>
      <c r="B151" s="65" t="s">
        <v>12</v>
      </c>
      <c r="C151" s="65" t="s">
        <v>13</v>
      </c>
      <c r="D151" s="65" t="s">
        <v>14</v>
      </c>
      <c r="E151" s="65" t="s">
        <v>15</v>
      </c>
      <c r="F151" s="65" t="s">
        <v>16</v>
      </c>
      <c r="G151" s="65" t="s">
        <v>17</v>
      </c>
      <c r="H151" s="65" t="s">
        <v>18</v>
      </c>
      <c r="I151" s="65" t="s">
        <v>19</v>
      </c>
      <c r="J151" s="65" t="s">
        <v>20</v>
      </c>
      <c r="K151" s="65" t="s">
        <v>21</v>
      </c>
      <c r="L151" s="65" t="s">
        <v>22</v>
      </c>
      <c r="M151" s="65" t="s">
        <v>23</v>
      </c>
      <c r="N151" s="7"/>
      <c r="O151" s="7"/>
    </row>
    <row r="152" spans="1:15" ht="60.75" customHeight="1" x14ac:dyDescent="0.25">
      <c r="A152" s="8"/>
      <c r="B152" s="25">
        <v>1</v>
      </c>
      <c r="C152" s="31" t="s">
        <v>107</v>
      </c>
      <c r="D152" s="9"/>
      <c r="E152" s="10" t="s">
        <v>31</v>
      </c>
      <c r="F152" s="11" t="s">
        <v>108</v>
      </c>
      <c r="G152" s="12">
        <v>300</v>
      </c>
      <c r="H152" s="10" t="s">
        <v>109</v>
      </c>
      <c r="I152" s="13"/>
      <c r="J152" s="14">
        <f t="shared" ref="J152" si="21">G152*I152</f>
        <v>0</v>
      </c>
      <c r="K152" s="10">
        <v>8</v>
      </c>
      <c r="L152" s="15">
        <f t="shared" ref="L152" si="22">I152+I152*0.08</f>
        <v>0</v>
      </c>
      <c r="M152" s="16">
        <f t="shared" ref="M152" si="23">J152+J152*0.08</f>
        <v>0</v>
      </c>
      <c r="N152" s="8"/>
      <c r="O152" s="8"/>
    </row>
    <row r="153" spans="1:15" ht="22.5" customHeight="1" x14ac:dyDescent="0.25">
      <c r="A153" s="17"/>
      <c r="B153" s="18"/>
      <c r="C153" s="18"/>
      <c r="D153" s="18"/>
      <c r="E153" s="19"/>
      <c r="F153" s="19"/>
      <c r="G153" s="19"/>
      <c r="H153" s="19"/>
      <c r="I153" s="20" t="s">
        <v>24</v>
      </c>
      <c r="J153" s="21">
        <f>SUM(J152:J152)</f>
        <v>0</v>
      </c>
      <c r="K153" s="22" t="s">
        <v>25</v>
      </c>
      <c r="L153" s="20" t="s">
        <v>25</v>
      </c>
      <c r="M153" s="21">
        <f>SUM(M152:M152)</f>
        <v>0</v>
      </c>
      <c r="N153" s="23"/>
      <c r="O153" s="24"/>
    </row>
    <row r="156" spans="1:15" ht="31.5" customHeight="1" x14ac:dyDescent="0.25">
      <c r="A156" s="1"/>
      <c r="B156" s="1"/>
      <c r="C156" s="2" t="s">
        <v>41</v>
      </c>
      <c r="D156" s="3"/>
      <c r="E156" s="3"/>
      <c r="F156" s="4" t="s">
        <v>0</v>
      </c>
      <c r="G156" s="5"/>
      <c r="H156" s="3"/>
      <c r="I156" s="6"/>
      <c r="J156" s="39" t="s">
        <v>96</v>
      </c>
      <c r="K156" s="40"/>
      <c r="L156" s="40"/>
      <c r="M156" s="40"/>
      <c r="N156" s="1"/>
      <c r="O156" s="1"/>
    </row>
    <row r="157" spans="1:15" ht="26.25" customHeight="1" x14ac:dyDescent="0.25">
      <c r="A157" s="7"/>
      <c r="B157" s="36" t="s">
        <v>90</v>
      </c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8"/>
      <c r="N157" s="7"/>
      <c r="O157" s="7"/>
    </row>
    <row r="158" spans="1:15" ht="33.75" x14ac:dyDescent="0.25">
      <c r="A158" s="7"/>
      <c r="B158" s="63" t="s">
        <v>1</v>
      </c>
      <c r="C158" s="63" t="s">
        <v>2</v>
      </c>
      <c r="D158" s="63" t="s">
        <v>3</v>
      </c>
      <c r="E158" s="64" t="s">
        <v>4</v>
      </c>
      <c r="F158" s="64" t="s">
        <v>5</v>
      </c>
      <c r="G158" s="63" t="s">
        <v>6</v>
      </c>
      <c r="H158" s="63" t="s">
        <v>26</v>
      </c>
      <c r="I158" s="63" t="s">
        <v>7</v>
      </c>
      <c r="J158" s="63" t="s">
        <v>8</v>
      </c>
      <c r="K158" s="63" t="s">
        <v>9</v>
      </c>
      <c r="L158" s="63" t="s">
        <v>10</v>
      </c>
      <c r="M158" s="63" t="s">
        <v>11</v>
      </c>
      <c r="N158" s="7"/>
      <c r="O158" s="7"/>
    </row>
    <row r="159" spans="1:15" x14ac:dyDescent="0.25">
      <c r="A159" s="7"/>
      <c r="B159" s="65" t="s">
        <v>12</v>
      </c>
      <c r="C159" s="65" t="s">
        <v>13</v>
      </c>
      <c r="D159" s="65" t="s">
        <v>14</v>
      </c>
      <c r="E159" s="65" t="s">
        <v>15</v>
      </c>
      <c r="F159" s="65" t="s">
        <v>16</v>
      </c>
      <c r="G159" s="65" t="s">
        <v>17</v>
      </c>
      <c r="H159" s="65" t="s">
        <v>18</v>
      </c>
      <c r="I159" s="65" t="s">
        <v>19</v>
      </c>
      <c r="J159" s="65" t="s">
        <v>20</v>
      </c>
      <c r="K159" s="65" t="s">
        <v>21</v>
      </c>
      <c r="L159" s="65" t="s">
        <v>22</v>
      </c>
      <c r="M159" s="65" t="s">
        <v>23</v>
      </c>
      <c r="N159" s="7"/>
      <c r="O159" s="7"/>
    </row>
    <row r="160" spans="1:15" ht="31.5" customHeight="1" x14ac:dyDescent="0.25">
      <c r="A160" s="8"/>
      <c r="B160" s="25">
        <v>1</v>
      </c>
      <c r="C160" s="59" t="s">
        <v>110</v>
      </c>
      <c r="D160" s="9"/>
      <c r="E160" s="10" t="s">
        <v>31</v>
      </c>
      <c r="F160" s="11" t="s">
        <v>111</v>
      </c>
      <c r="G160" s="12">
        <v>10</v>
      </c>
      <c r="H160" s="10" t="s">
        <v>94</v>
      </c>
      <c r="I160" s="13"/>
      <c r="J160" s="14">
        <f t="shared" ref="J160:J161" si="24">G160*I160</f>
        <v>0</v>
      </c>
      <c r="K160" s="10">
        <v>8</v>
      </c>
      <c r="L160" s="15">
        <f t="shared" ref="L160:L161" si="25">I160+I160*0.08</f>
        <v>0</v>
      </c>
      <c r="M160" s="16">
        <f t="shared" ref="M160:M161" si="26">J160+J160*0.08</f>
        <v>0</v>
      </c>
      <c r="N160" s="8"/>
      <c r="O160" s="8"/>
    </row>
    <row r="161" spans="1:15" ht="30" customHeight="1" x14ac:dyDescent="0.25">
      <c r="A161" s="8"/>
      <c r="B161" s="25">
        <v>2</v>
      </c>
      <c r="C161" s="60"/>
      <c r="D161" s="9"/>
      <c r="E161" s="10" t="s">
        <v>31</v>
      </c>
      <c r="F161" s="11" t="s">
        <v>97</v>
      </c>
      <c r="G161" s="12">
        <v>100</v>
      </c>
      <c r="H161" s="10" t="s">
        <v>95</v>
      </c>
      <c r="I161" s="13"/>
      <c r="J161" s="14">
        <f t="shared" si="24"/>
        <v>0</v>
      </c>
      <c r="K161" s="10">
        <v>8</v>
      </c>
      <c r="L161" s="15">
        <f t="shared" si="25"/>
        <v>0</v>
      </c>
      <c r="M161" s="16">
        <f t="shared" si="26"/>
        <v>0</v>
      </c>
      <c r="N161" s="8"/>
      <c r="O161" s="8"/>
    </row>
    <row r="162" spans="1:15" ht="22.5" customHeight="1" x14ac:dyDescent="0.25">
      <c r="A162" s="17"/>
      <c r="B162" s="18"/>
      <c r="C162" s="18"/>
      <c r="D162" s="18"/>
      <c r="E162" s="19"/>
      <c r="F162" s="19"/>
      <c r="G162" s="19"/>
      <c r="H162" s="19"/>
      <c r="I162" s="20" t="s">
        <v>24</v>
      </c>
      <c r="J162" s="21">
        <f>SUM(J160:J161)</f>
        <v>0</v>
      </c>
      <c r="K162" s="22" t="s">
        <v>25</v>
      </c>
      <c r="L162" s="20" t="s">
        <v>25</v>
      </c>
      <c r="M162" s="21">
        <f>SUM(M160:M161)</f>
        <v>0</v>
      </c>
      <c r="N162" s="23"/>
      <c r="O162" s="24"/>
    </row>
    <row r="169" spans="1:15" ht="31.5" customHeight="1" x14ac:dyDescent="0.25">
      <c r="A169" s="1"/>
      <c r="B169" s="1"/>
      <c r="C169" s="2" t="s">
        <v>42</v>
      </c>
      <c r="D169" s="3"/>
      <c r="E169" s="3"/>
      <c r="F169" s="4" t="s">
        <v>0</v>
      </c>
      <c r="G169" s="5"/>
      <c r="H169" s="3"/>
      <c r="I169" s="6"/>
      <c r="J169" s="39" t="s">
        <v>113</v>
      </c>
      <c r="K169" s="40"/>
      <c r="L169" s="40"/>
      <c r="M169" s="40"/>
      <c r="N169" s="1"/>
      <c r="O169" s="1"/>
    </row>
    <row r="170" spans="1:15" ht="26.25" customHeight="1" x14ac:dyDescent="0.25">
      <c r="A170" s="7"/>
      <c r="B170" s="36" t="s">
        <v>112</v>
      </c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8"/>
      <c r="N170" s="7"/>
      <c r="O170" s="7"/>
    </row>
    <row r="171" spans="1:15" ht="33.75" x14ac:dyDescent="0.25">
      <c r="A171" s="7"/>
      <c r="B171" s="63" t="s">
        <v>1</v>
      </c>
      <c r="C171" s="63" t="s">
        <v>2</v>
      </c>
      <c r="D171" s="63" t="s">
        <v>3</v>
      </c>
      <c r="E171" s="64" t="s">
        <v>4</v>
      </c>
      <c r="F171" s="64" t="s">
        <v>5</v>
      </c>
      <c r="G171" s="63" t="s">
        <v>6</v>
      </c>
      <c r="H171" s="63" t="s">
        <v>26</v>
      </c>
      <c r="I171" s="63" t="s">
        <v>7</v>
      </c>
      <c r="J171" s="63" t="s">
        <v>8</v>
      </c>
      <c r="K171" s="63" t="s">
        <v>9</v>
      </c>
      <c r="L171" s="63" t="s">
        <v>10</v>
      </c>
      <c r="M171" s="63" t="s">
        <v>11</v>
      </c>
      <c r="N171" s="7"/>
      <c r="O171" s="7"/>
    </row>
    <row r="172" spans="1:15" x14ac:dyDescent="0.25">
      <c r="A172" s="7"/>
      <c r="B172" s="65" t="s">
        <v>12</v>
      </c>
      <c r="C172" s="65" t="s">
        <v>13</v>
      </c>
      <c r="D172" s="65" t="s">
        <v>14</v>
      </c>
      <c r="E172" s="65" t="s">
        <v>15</v>
      </c>
      <c r="F172" s="65" t="s">
        <v>16</v>
      </c>
      <c r="G172" s="65" t="s">
        <v>17</v>
      </c>
      <c r="H172" s="65" t="s">
        <v>18</v>
      </c>
      <c r="I172" s="65" t="s">
        <v>19</v>
      </c>
      <c r="J172" s="65" t="s">
        <v>20</v>
      </c>
      <c r="K172" s="65" t="s">
        <v>21</v>
      </c>
      <c r="L172" s="65" t="s">
        <v>22</v>
      </c>
      <c r="M172" s="65" t="s">
        <v>23</v>
      </c>
      <c r="N172" s="7"/>
      <c r="O172" s="7"/>
    </row>
    <row r="173" spans="1:15" ht="28.5" customHeight="1" x14ac:dyDescent="0.25">
      <c r="A173" s="8"/>
      <c r="B173" s="25">
        <v>1</v>
      </c>
      <c r="C173" s="59" t="s">
        <v>114</v>
      </c>
      <c r="D173" s="9"/>
      <c r="E173" s="10" t="s">
        <v>31</v>
      </c>
      <c r="F173" s="11" t="s">
        <v>115</v>
      </c>
      <c r="G173" s="12">
        <v>400</v>
      </c>
      <c r="H173" s="10" t="s">
        <v>32</v>
      </c>
      <c r="I173" s="13"/>
      <c r="J173" s="14">
        <f t="shared" ref="J173:J178" si="27">G173*I173</f>
        <v>0</v>
      </c>
      <c r="K173" s="10">
        <v>8</v>
      </c>
      <c r="L173" s="15">
        <f t="shared" ref="L173:L178" si="28">I173+I173*0.08</f>
        <v>0</v>
      </c>
      <c r="M173" s="16">
        <f t="shared" ref="M173:M178" si="29">J173+J173*0.08</f>
        <v>0</v>
      </c>
      <c r="N173" s="8"/>
      <c r="O173" s="8"/>
    </row>
    <row r="174" spans="1:15" ht="28.5" customHeight="1" x14ac:dyDescent="0.25">
      <c r="A174" s="8"/>
      <c r="B174" s="25">
        <v>2</v>
      </c>
      <c r="C174" s="61"/>
      <c r="D174" s="9"/>
      <c r="E174" s="10" t="s">
        <v>45</v>
      </c>
      <c r="F174" s="11" t="s">
        <v>116</v>
      </c>
      <c r="G174" s="12">
        <v>30</v>
      </c>
      <c r="H174" s="10" t="s">
        <v>118</v>
      </c>
      <c r="I174" s="13"/>
      <c r="J174" s="14">
        <f t="shared" si="27"/>
        <v>0</v>
      </c>
      <c r="K174" s="10">
        <v>8</v>
      </c>
      <c r="L174" s="15">
        <f t="shared" si="28"/>
        <v>0</v>
      </c>
      <c r="M174" s="16">
        <f t="shared" si="29"/>
        <v>0</v>
      </c>
      <c r="N174" s="8"/>
      <c r="O174" s="8"/>
    </row>
    <row r="175" spans="1:15" ht="28.5" customHeight="1" x14ac:dyDescent="0.25">
      <c r="A175" s="8"/>
      <c r="B175" s="25">
        <v>3</v>
      </c>
      <c r="C175" s="60"/>
      <c r="D175" s="9"/>
      <c r="E175" s="10" t="s">
        <v>45</v>
      </c>
      <c r="F175" s="11" t="s">
        <v>117</v>
      </c>
      <c r="G175" s="12">
        <v>120</v>
      </c>
      <c r="H175" s="10" t="s">
        <v>118</v>
      </c>
      <c r="I175" s="13"/>
      <c r="J175" s="14">
        <f t="shared" si="27"/>
        <v>0</v>
      </c>
      <c r="K175" s="10">
        <v>8</v>
      </c>
      <c r="L175" s="15">
        <f t="shared" si="28"/>
        <v>0</v>
      </c>
      <c r="M175" s="16">
        <f t="shared" si="29"/>
        <v>0</v>
      </c>
      <c r="N175" s="8"/>
      <c r="O175" s="8"/>
    </row>
    <row r="176" spans="1:15" ht="28.5" customHeight="1" x14ac:dyDescent="0.25">
      <c r="A176" s="8"/>
      <c r="B176" s="25">
        <v>4</v>
      </c>
      <c r="C176" s="31" t="s">
        <v>119</v>
      </c>
      <c r="D176" s="9"/>
      <c r="E176" s="10" t="s">
        <v>31</v>
      </c>
      <c r="F176" s="11" t="s">
        <v>120</v>
      </c>
      <c r="G176" s="12">
        <v>500</v>
      </c>
      <c r="H176" s="10" t="s">
        <v>32</v>
      </c>
      <c r="I176" s="13"/>
      <c r="J176" s="14">
        <f t="shared" si="27"/>
        <v>0</v>
      </c>
      <c r="K176" s="10">
        <v>8</v>
      </c>
      <c r="L176" s="15">
        <f t="shared" si="28"/>
        <v>0</v>
      </c>
      <c r="M176" s="16">
        <f t="shared" si="29"/>
        <v>0</v>
      </c>
      <c r="N176" s="8"/>
      <c r="O176" s="8"/>
    </row>
    <row r="177" spans="1:15" ht="28.5" customHeight="1" x14ac:dyDescent="0.25">
      <c r="A177" s="8"/>
      <c r="B177" s="25">
        <v>5</v>
      </c>
      <c r="C177" s="59" t="s">
        <v>121</v>
      </c>
      <c r="D177" s="9"/>
      <c r="E177" s="10" t="s">
        <v>31</v>
      </c>
      <c r="F177" s="11" t="s">
        <v>108</v>
      </c>
      <c r="G177" s="12">
        <v>200</v>
      </c>
      <c r="H177" s="10" t="s">
        <v>32</v>
      </c>
      <c r="I177" s="13"/>
      <c r="J177" s="14">
        <f t="shared" si="27"/>
        <v>0</v>
      </c>
      <c r="K177" s="10">
        <v>8</v>
      </c>
      <c r="L177" s="15">
        <f t="shared" si="28"/>
        <v>0</v>
      </c>
      <c r="M177" s="16">
        <f t="shared" si="29"/>
        <v>0</v>
      </c>
      <c r="N177" s="8"/>
      <c r="O177" s="8"/>
    </row>
    <row r="178" spans="1:15" ht="28.5" customHeight="1" x14ac:dyDescent="0.25">
      <c r="A178" s="8"/>
      <c r="B178" s="25">
        <v>6</v>
      </c>
      <c r="C178" s="60"/>
      <c r="D178" s="9"/>
      <c r="E178" s="10" t="s">
        <v>31</v>
      </c>
      <c r="F178" s="11" t="s">
        <v>122</v>
      </c>
      <c r="G178" s="12">
        <v>800</v>
      </c>
      <c r="H178" s="10" t="s">
        <v>32</v>
      </c>
      <c r="I178" s="13"/>
      <c r="J178" s="14">
        <f t="shared" si="27"/>
        <v>0</v>
      </c>
      <c r="K178" s="10">
        <v>8</v>
      </c>
      <c r="L178" s="15">
        <f t="shared" si="28"/>
        <v>0</v>
      </c>
      <c r="M178" s="16">
        <f t="shared" si="29"/>
        <v>0</v>
      </c>
      <c r="N178" s="8"/>
      <c r="O178" s="8"/>
    </row>
    <row r="179" spans="1:15" ht="22.5" customHeight="1" x14ac:dyDescent="0.25">
      <c r="A179" s="17"/>
      <c r="B179" s="18"/>
      <c r="C179" s="18"/>
      <c r="D179" s="18"/>
      <c r="E179" s="19"/>
      <c r="F179" s="19"/>
      <c r="G179" s="19"/>
      <c r="H179" s="19"/>
      <c r="I179" s="20" t="s">
        <v>24</v>
      </c>
      <c r="J179" s="21">
        <f>SUM(J173:J178)</f>
        <v>0</v>
      </c>
      <c r="K179" s="22" t="s">
        <v>25</v>
      </c>
      <c r="L179" s="20" t="s">
        <v>25</v>
      </c>
      <c r="M179" s="21">
        <f>SUM(M173:M178)</f>
        <v>0</v>
      </c>
      <c r="N179" s="23"/>
      <c r="O179" s="24"/>
    </row>
    <row r="193" spans="1:15" ht="31.5" customHeight="1" x14ac:dyDescent="0.25">
      <c r="A193" s="1"/>
      <c r="B193" s="1"/>
      <c r="C193" s="2" t="s">
        <v>43</v>
      </c>
      <c r="D193" s="3"/>
      <c r="E193" s="3"/>
      <c r="F193" s="4" t="s">
        <v>0</v>
      </c>
      <c r="G193" s="5"/>
      <c r="H193" s="3"/>
      <c r="I193" s="6"/>
      <c r="J193" s="39" t="s">
        <v>113</v>
      </c>
      <c r="K193" s="40"/>
      <c r="L193" s="40"/>
      <c r="M193" s="40"/>
      <c r="N193" s="1"/>
      <c r="O193" s="1"/>
    </row>
    <row r="194" spans="1:15" ht="26.25" customHeight="1" x14ac:dyDescent="0.25">
      <c r="A194" s="7"/>
      <c r="B194" s="36" t="s">
        <v>112</v>
      </c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8"/>
      <c r="N194" s="7"/>
      <c r="O194" s="7"/>
    </row>
    <row r="195" spans="1:15" ht="33.75" x14ac:dyDescent="0.25">
      <c r="A195" s="7"/>
      <c r="B195" s="63" t="s">
        <v>1</v>
      </c>
      <c r="C195" s="63" t="s">
        <v>2</v>
      </c>
      <c r="D195" s="63" t="s">
        <v>3</v>
      </c>
      <c r="E195" s="64" t="s">
        <v>4</v>
      </c>
      <c r="F195" s="64" t="s">
        <v>5</v>
      </c>
      <c r="G195" s="63" t="s">
        <v>6</v>
      </c>
      <c r="H195" s="63" t="s">
        <v>26</v>
      </c>
      <c r="I195" s="63" t="s">
        <v>7</v>
      </c>
      <c r="J195" s="63" t="s">
        <v>8</v>
      </c>
      <c r="K195" s="63" t="s">
        <v>9</v>
      </c>
      <c r="L195" s="63" t="s">
        <v>10</v>
      </c>
      <c r="M195" s="63" t="s">
        <v>11</v>
      </c>
      <c r="N195" s="7"/>
      <c r="O195" s="7"/>
    </row>
    <row r="196" spans="1:15" x14ac:dyDescent="0.25">
      <c r="A196" s="7"/>
      <c r="B196" s="65" t="s">
        <v>12</v>
      </c>
      <c r="C196" s="65" t="s">
        <v>13</v>
      </c>
      <c r="D196" s="65" t="s">
        <v>14</v>
      </c>
      <c r="E196" s="65" t="s">
        <v>15</v>
      </c>
      <c r="F196" s="65" t="s">
        <v>16</v>
      </c>
      <c r="G196" s="65" t="s">
        <v>17</v>
      </c>
      <c r="H196" s="65" t="s">
        <v>18</v>
      </c>
      <c r="I196" s="65" t="s">
        <v>19</v>
      </c>
      <c r="J196" s="65" t="s">
        <v>20</v>
      </c>
      <c r="K196" s="65" t="s">
        <v>21</v>
      </c>
      <c r="L196" s="65" t="s">
        <v>22</v>
      </c>
      <c r="M196" s="65" t="s">
        <v>23</v>
      </c>
      <c r="N196" s="7"/>
      <c r="O196" s="7"/>
    </row>
    <row r="197" spans="1:15" ht="28.5" customHeight="1" x14ac:dyDescent="0.25">
      <c r="A197" s="8"/>
      <c r="B197" s="25">
        <v>1</v>
      </c>
      <c r="C197" s="31" t="s">
        <v>123</v>
      </c>
      <c r="D197" s="9"/>
      <c r="E197" s="10" t="s">
        <v>31</v>
      </c>
      <c r="F197" s="11" t="s">
        <v>55</v>
      </c>
      <c r="G197" s="12">
        <v>30</v>
      </c>
      <c r="H197" s="10" t="s">
        <v>32</v>
      </c>
      <c r="I197" s="13"/>
      <c r="J197" s="14">
        <f t="shared" ref="J197" si="30">G197*I197</f>
        <v>0</v>
      </c>
      <c r="K197" s="10">
        <v>8</v>
      </c>
      <c r="L197" s="15">
        <f t="shared" ref="L197" si="31">I197+I197*0.08</f>
        <v>0</v>
      </c>
      <c r="M197" s="16">
        <f t="shared" ref="M197" si="32">J197+J197*0.08</f>
        <v>0</v>
      </c>
      <c r="N197" s="8"/>
      <c r="O197" s="8"/>
    </row>
    <row r="198" spans="1:15" ht="22.5" customHeight="1" x14ac:dyDescent="0.25">
      <c r="A198" s="17"/>
      <c r="B198" s="18"/>
      <c r="C198" s="18"/>
      <c r="D198" s="18"/>
      <c r="E198" s="19"/>
      <c r="F198" s="19"/>
      <c r="G198" s="19"/>
      <c r="H198" s="19"/>
      <c r="I198" s="20" t="s">
        <v>24</v>
      </c>
      <c r="J198" s="21">
        <f>SUM(J197:J197)</f>
        <v>0</v>
      </c>
      <c r="K198" s="22" t="s">
        <v>25</v>
      </c>
      <c r="L198" s="20" t="s">
        <v>25</v>
      </c>
      <c r="M198" s="21">
        <f>SUM(M197:M197)</f>
        <v>0</v>
      </c>
      <c r="N198" s="23"/>
      <c r="O198" s="24"/>
    </row>
    <row r="202" spans="1:15" ht="31.5" customHeight="1" x14ac:dyDescent="0.25">
      <c r="A202" s="1"/>
      <c r="B202" s="1"/>
      <c r="C202" s="2" t="s">
        <v>44</v>
      </c>
      <c r="D202" s="3"/>
      <c r="E202" s="3"/>
      <c r="F202" s="4" t="s">
        <v>0</v>
      </c>
      <c r="G202" s="5"/>
      <c r="H202" s="3"/>
      <c r="I202" s="6"/>
      <c r="J202" s="39" t="s">
        <v>113</v>
      </c>
      <c r="K202" s="40"/>
      <c r="L202" s="40"/>
      <c r="M202" s="40"/>
      <c r="N202" s="1"/>
      <c r="O202" s="1"/>
    </row>
    <row r="203" spans="1:15" ht="26.25" customHeight="1" x14ac:dyDescent="0.25">
      <c r="A203" s="7"/>
      <c r="B203" s="36" t="s">
        <v>112</v>
      </c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8"/>
      <c r="N203" s="7"/>
      <c r="O203" s="7"/>
    </row>
    <row r="204" spans="1:15" ht="33.75" x14ac:dyDescent="0.25">
      <c r="A204" s="7"/>
      <c r="B204" s="63" t="s">
        <v>1</v>
      </c>
      <c r="C204" s="63" t="s">
        <v>2</v>
      </c>
      <c r="D204" s="63" t="s">
        <v>3</v>
      </c>
      <c r="E204" s="64" t="s">
        <v>4</v>
      </c>
      <c r="F204" s="64" t="s">
        <v>5</v>
      </c>
      <c r="G204" s="63" t="s">
        <v>6</v>
      </c>
      <c r="H204" s="63" t="s">
        <v>26</v>
      </c>
      <c r="I204" s="63" t="s">
        <v>7</v>
      </c>
      <c r="J204" s="63" t="s">
        <v>8</v>
      </c>
      <c r="K204" s="63" t="s">
        <v>9</v>
      </c>
      <c r="L204" s="63" t="s">
        <v>10</v>
      </c>
      <c r="M204" s="63" t="s">
        <v>11</v>
      </c>
      <c r="N204" s="7"/>
      <c r="O204" s="7"/>
    </row>
    <row r="205" spans="1:15" x14ac:dyDescent="0.25">
      <c r="A205" s="7"/>
      <c r="B205" s="65" t="s">
        <v>12</v>
      </c>
      <c r="C205" s="65" t="s">
        <v>13</v>
      </c>
      <c r="D205" s="65" t="s">
        <v>14</v>
      </c>
      <c r="E205" s="65" t="s">
        <v>15</v>
      </c>
      <c r="F205" s="65" t="s">
        <v>16</v>
      </c>
      <c r="G205" s="65" t="s">
        <v>17</v>
      </c>
      <c r="H205" s="65" t="s">
        <v>18</v>
      </c>
      <c r="I205" s="65" t="s">
        <v>19</v>
      </c>
      <c r="J205" s="65" t="s">
        <v>20</v>
      </c>
      <c r="K205" s="65" t="s">
        <v>21</v>
      </c>
      <c r="L205" s="65" t="s">
        <v>22</v>
      </c>
      <c r="M205" s="65" t="s">
        <v>23</v>
      </c>
      <c r="N205" s="7"/>
      <c r="O205" s="7"/>
    </row>
    <row r="206" spans="1:15" ht="28.5" customHeight="1" x14ac:dyDescent="0.25">
      <c r="A206" s="8"/>
      <c r="B206" s="25">
        <v>1</v>
      </c>
      <c r="C206" s="31" t="s">
        <v>124</v>
      </c>
      <c r="D206" s="9"/>
      <c r="E206" s="10" t="s">
        <v>45</v>
      </c>
      <c r="F206" s="11" t="s">
        <v>37</v>
      </c>
      <c r="G206" s="12">
        <v>10</v>
      </c>
      <c r="H206" s="10" t="s">
        <v>125</v>
      </c>
      <c r="I206" s="13"/>
      <c r="J206" s="14">
        <f t="shared" ref="J206" si="33">G206*I206</f>
        <v>0</v>
      </c>
      <c r="K206" s="10">
        <v>8</v>
      </c>
      <c r="L206" s="15">
        <f t="shared" ref="L206" si="34">I206+I206*0.08</f>
        <v>0</v>
      </c>
      <c r="M206" s="16">
        <f t="shared" ref="M206" si="35">J206+J206*0.08</f>
        <v>0</v>
      </c>
      <c r="N206" s="8"/>
      <c r="O206" s="8"/>
    </row>
    <row r="207" spans="1:15" ht="22.5" customHeight="1" x14ac:dyDescent="0.25">
      <c r="A207" s="17"/>
      <c r="B207" s="18"/>
      <c r="C207" s="18"/>
      <c r="D207" s="18"/>
      <c r="E207" s="19"/>
      <c r="F207" s="19"/>
      <c r="G207" s="19"/>
      <c r="H207" s="19"/>
      <c r="I207" s="20" t="s">
        <v>24</v>
      </c>
      <c r="J207" s="21">
        <f>SUM(J206:J206)</f>
        <v>0</v>
      </c>
      <c r="K207" s="22" t="s">
        <v>25</v>
      </c>
      <c r="L207" s="20" t="s">
        <v>25</v>
      </c>
      <c r="M207" s="21">
        <f>SUM(M206:M206)</f>
        <v>0</v>
      </c>
      <c r="N207" s="23"/>
      <c r="O207" s="24"/>
    </row>
    <row r="217" spans="1:15" ht="31.5" customHeight="1" x14ac:dyDescent="0.25">
      <c r="A217" s="1"/>
      <c r="B217" s="1"/>
      <c r="C217" s="2" t="s">
        <v>53</v>
      </c>
      <c r="D217" s="3"/>
      <c r="E217" s="3"/>
      <c r="F217" s="4" t="s">
        <v>0</v>
      </c>
      <c r="G217" s="5"/>
      <c r="H217" s="3"/>
      <c r="I217" s="6"/>
      <c r="J217" s="39" t="s">
        <v>127</v>
      </c>
      <c r="K217" s="40"/>
      <c r="L217" s="40"/>
      <c r="M217" s="40"/>
      <c r="N217" s="1"/>
      <c r="O217" s="1"/>
    </row>
    <row r="218" spans="1:15" ht="26.25" customHeight="1" x14ac:dyDescent="0.25">
      <c r="A218" s="7"/>
      <c r="B218" s="36" t="s">
        <v>126</v>
      </c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8"/>
      <c r="N218" s="7"/>
      <c r="O218" s="7"/>
    </row>
    <row r="219" spans="1:15" ht="33.75" x14ac:dyDescent="0.25">
      <c r="A219" s="7"/>
      <c r="B219" s="63" t="s">
        <v>1</v>
      </c>
      <c r="C219" s="63" t="s">
        <v>2</v>
      </c>
      <c r="D219" s="63" t="s">
        <v>3</v>
      </c>
      <c r="E219" s="64" t="s">
        <v>4</v>
      </c>
      <c r="F219" s="64" t="s">
        <v>5</v>
      </c>
      <c r="G219" s="63" t="s">
        <v>6</v>
      </c>
      <c r="H219" s="63" t="s">
        <v>26</v>
      </c>
      <c r="I219" s="63" t="s">
        <v>7</v>
      </c>
      <c r="J219" s="63" t="s">
        <v>8</v>
      </c>
      <c r="K219" s="63" t="s">
        <v>9</v>
      </c>
      <c r="L219" s="63" t="s">
        <v>10</v>
      </c>
      <c r="M219" s="63" t="s">
        <v>11</v>
      </c>
      <c r="N219" s="7"/>
      <c r="O219" s="7"/>
    </row>
    <row r="220" spans="1:15" x14ac:dyDescent="0.25">
      <c r="A220" s="7"/>
      <c r="B220" s="65" t="s">
        <v>12</v>
      </c>
      <c r="C220" s="65" t="s">
        <v>13</v>
      </c>
      <c r="D220" s="65" t="s">
        <v>14</v>
      </c>
      <c r="E220" s="65" t="s">
        <v>15</v>
      </c>
      <c r="F220" s="65" t="s">
        <v>16</v>
      </c>
      <c r="G220" s="65" t="s">
        <v>17</v>
      </c>
      <c r="H220" s="65" t="s">
        <v>18</v>
      </c>
      <c r="I220" s="65" t="s">
        <v>19</v>
      </c>
      <c r="J220" s="65" t="s">
        <v>20</v>
      </c>
      <c r="K220" s="65" t="s">
        <v>21</v>
      </c>
      <c r="L220" s="65" t="s">
        <v>22</v>
      </c>
      <c r="M220" s="65" t="s">
        <v>23</v>
      </c>
      <c r="N220" s="7"/>
      <c r="O220" s="7"/>
    </row>
    <row r="221" spans="1:15" ht="28.5" customHeight="1" x14ac:dyDescent="0.25">
      <c r="A221" s="8"/>
      <c r="B221" s="25">
        <v>1</v>
      </c>
      <c r="C221" s="31" t="s">
        <v>128</v>
      </c>
      <c r="D221" s="9"/>
      <c r="E221" s="10" t="s">
        <v>31</v>
      </c>
      <c r="F221" s="11" t="s">
        <v>54</v>
      </c>
      <c r="G221" s="12">
        <v>20000</v>
      </c>
      <c r="H221" s="10" t="s">
        <v>32</v>
      </c>
      <c r="I221" s="13"/>
      <c r="J221" s="14">
        <f t="shared" ref="J221:J222" si="36">G221*I221</f>
        <v>0</v>
      </c>
      <c r="K221" s="10">
        <v>8</v>
      </c>
      <c r="L221" s="15">
        <f t="shared" ref="L221:L222" si="37">I221+I221*0.08</f>
        <v>0</v>
      </c>
      <c r="M221" s="16">
        <f t="shared" ref="M221:M222" si="38">J221+J221*0.08</f>
        <v>0</v>
      </c>
      <c r="N221" s="8"/>
      <c r="O221" s="8"/>
    </row>
    <row r="222" spans="1:15" ht="28.5" customHeight="1" x14ac:dyDescent="0.25">
      <c r="A222" s="8"/>
      <c r="B222" s="25">
        <v>2</v>
      </c>
      <c r="C222" s="31" t="s">
        <v>129</v>
      </c>
      <c r="D222" s="9"/>
      <c r="E222" s="10" t="s">
        <v>31</v>
      </c>
      <c r="F222" s="11" t="s">
        <v>54</v>
      </c>
      <c r="G222" s="12">
        <v>2000</v>
      </c>
      <c r="H222" s="10" t="s">
        <v>32</v>
      </c>
      <c r="I222" s="13"/>
      <c r="J222" s="14">
        <f t="shared" si="36"/>
        <v>0</v>
      </c>
      <c r="K222" s="10">
        <v>8</v>
      </c>
      <c r="L222" s="15">
        <f t="shared" si="37"/>
        <v>0</v>
      </c>
      <c r="M222" s="16">
        <f t="shared" si="38"/>
        <v>0</v>
      </c>
      <c r="N222" s="8"/>
      <c r="O222" s="8"/>
    </row>
    <row r="223" spans="1:15" ht="22.5" customHeight="1" x14ac:dyDescent="0.25">
      <c r="A223" s="17"/>
      <c r="B223" s="18"/>
      <c r="C223" s="18"/>
      <c r="D223" s="18"/>
      <c r="E223" s="19"/>
      <c r="F223" s="19"/>
      <c r="G223" s="19"/>
      <c r="H223" s="19"/>
      <c r="I223" s="20" t="s">
        <v>24</v>
      </c>
      <c r="J223" s="21">
        <f>SUM(J221:J222)</f>
        <v>0</v>
      </c>
      <c r="K223" s="22" t="s">
        <v>25</v>
      </c>
      <c r="L223" s="20" t="s">
        <v>25</v>
      </c>
      <c r="M223" s="21">
        <f>SUM(M221:M222)</f>
        <v>0</v>
      </c>
      <c r="N223" s="23"/>
      <c r="O223" s="24"/>
    </row>
  </sheetData>
  <mergeCells count="45">
    <mergeCell ref="J202:M202"/>
    <mergeCell ref="B203:M203"/>
    <mergeCell ref="J217:M217"/>
    <mergeCell ref="B218:M218"/>
    <mergeCell ref="J109:M109"/>
    <mergeCell ref="B110:M110"/>
    <mergeCell ref="C113:C114"/>
    <mergeCell ref="J119:M119"/>
    <mergeCell ref="B120:M120"/>
    <mergeCell ref="J148:M148"/>
    <mergeCell ref="B149:M149"/>
    <mergeCell ref="B48:M48"/>
    <mergeCell ref="B1:M1"/>
    <mergeCell ref="C177:C178"/>
    <mergeCell ref="J193:M193"/>
    <mergeCell ref="B194:M194"/>
    <mergeCell ref="J156:M156"/>
    <mergeCell ref="B157:M157"/>
    <mergeCell ref="C160:C161"/>
    <mergeCell ref="J169:M169"/>
    <mergeCell ref="B170:M170"/>
    <mergeCell ref="C173:C175"/>
    <mergeCell ref="C123:C124"/>
    <mergeCell ref="J131:M131"/>
    <mergeCell ref="B132:M132"/>
    <mergeCell ref="B4:M4"/>
    <mergeCell ref="B10:M10"/>
    <mergeCell ref="J3:M3"/>
    <mergeCell ref="B40:M40"/>
    <mergeCell ref="B46:M46"/>
    <mergeCell ref="J22:M22"/>
    <mergeCell ref="B23:M23"/>
    <mergeCell ref="C33:L33"/>
    <mergeCell ref="J39:M39"/>
    <mergeCell ref="C26:C30"/>
    <mergeCell ref="J66:M66"/>
    <mergeCell ref="B67:M67"/>
    <mergeCell ref="C70:C71"/>
    <mergeCell ref="C74:L74"/>
    <mergeCell ref="J86:M86"/>
    <mergeCell ref="B87:M87"/>
    <mergeCell ref="J96:M96"/>
    <mergeCell ref="B97:M97"/>
    <mergeCell ref="C135:C138"/>
    <mergeCell ref="C141:L141"/>
  </mergeCells>
  <pageMargins left="0.7" right="0.7" top="0.75" bottom="0.75" header="0.3" footer="0.3"/>
  <pageSetup paperSize="9" orientation="landscape" r:id="rId1"/>
  <headerFooter>
    <oddHeader>&amp;L&amp;"-,Pogrubiony"&amp;12ZP.220.27.25&amp;C&amp;"-,Pogrubiony"&amp;14FORMULARZ CEN JEDNOSTKOWYCH&amp;R&amp;"-,Pogrubiony"&amp;12Załącznik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Gabrych.</dc:creator>
  <cp:lastModifiedBy>Wioleta Sybal</cp:lastModifiedBy>
  <cp:lastPrinted>2024-02-07T12:30:25Z</cp:lastPrinted>
  <dcterms:created xsi:type="dcterms:W3CDTF">2022-06-13T05:21:53Z</dcterms:created>
  <dcterms:modified xsi:type="dcterms:W3CDTF">2025-04-11T10:30:39Z</dcterms:modified>
</cp:coreProperties>
</file>