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szyna2384\Desktop\Mrożonki 2024 - II gupa\"/>
    </mc:Choice>
  </mc:AlternateContent>
  <bookViews>
    <workbookView xWindow="0" yWindow="0" windowWidth="23040" windowHeight="8496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J10" i="1" l="1"/>
  <c r="J16" i="1" l="1"/>
  <c r="K16" i="1" s="1"/>
  <c r="L16" i="1" s="1"/>
  <c r="J15" i="1"/>
  <c r="J14" i="1"/>
  <c r="J12" i="1"/>
  <c r="J13" i="1"/>
  <c r="J11" i="1"/>
  <c r="G16" i="1"/>
  <c r="H16" i="1"/>
  <c r="I16" i="1" s="1"/>
  <c r="M16" i="1" l="1"/>
  <c r="N16" i="1" s="1"/>
  <c r="O16" i="1" s="1"/>
  <c r="K15" i="1" l="1"/>
  <c r="L15" i="1" s="1"/>
  <c r="H15" i="1"/>
  <c r="I15" i="1" s="1"/>
  <c r="G15" i="1"/>
  <c r="K14" i="1"/>
  <c r="L14" i="1" s="1"/>
  <c r="H14" i="1"/>
  <c r="I14" i="1" s="1"/>
  <c r="G14" i="1"/>
  <c r="K13" i="1"/>
  <c r="L13" i="1" s="1"/>
  <c r="H13" i="1"/>
  <c r="I13" i="1" s="1"/>
  <c r="G13" i="1"/>
  <c r="M12" i="1"/>
  <c r="N12" i="1" s="1"/>
  <c r="O12" i="1" s="1"/>
  <c r="H12" i="1"/>
  <c r="I12" i="1" s="1"/>
  <c r="G12" i="1"/>
  <c r="M15" i="1" l="1"/>
  <c r="N15" i="1" s="1"/>
  <c r="O15" i="1" s="1"/>
  <c r="M13" i="1"/>
  <c r="N13" i="1" s="1"/>
  <c r="O13" i="1" s="1"/>
  <c r="K12" i="1"/>
  <c r="L12" i="1" s="1"/>
  <c r="M14" i="1"/>
  <c r="N14" i="1" s="1"/>
  <c r="O14" i="1" s="1"/>
  <c r="G11" i="1"/>
  <c r="M11" i="1" l="1"/>
  <c r="N11" i="1" s="1"/>
  <c r="O11" i="1" s="1"/>
  <c r="K11" i="1"/>
  <c r="L11" i="1" s="1"/>
  <c r="H11" i="1"/>
  <c r="I11" i="1" s="1"/>
  <c r="M10" i="1" l="1"/>
  <c r="N10" i="1" l="1"/>
  <c r="K10" i="1"/>
  <c r="H10" i="1"/>
  <c r="H19" i="1" l="1"/>
  <c r="K19" i="1"/>
  <c r="N19" i="1"/>
  <c r="G10" i="1"/>
  <c r="O10" i="1"/>
  <c r="O18" i="1" s="1"/>
  <c r="L10" i="1"/>
  <c r="L18" i="1" s="1"/>
  <c r="I10" i="1"/>
  <c r="I18" i="1" s="1"/>
  <c r="H20" i="1" l="1"/>
  <c r="K20" i="1"/>
  <c r="N20" i="1"/>
</calcChain>
</file>

<file path=xl/sharedStrings.xml><?xml version="1.0" encoding="utf-8"?>
<sst xmlns="http://schemas.openxmlformats.org/spreadsheetml/2006/main" count="52" uniqueCount="40">
  <si>
    <t>Lp.</t>
  </si>
  <si>
    <t>Nazwa</t>
  </si>
  <si>
    <t>Jm</t>
  </si>
  <si>
    <t>Zamówienie podstawowe</t>
  </si>
  <si>
    <t>Zamówienie w ramach prawa opcji</t>
  </si>
  <si>
    <t>Zamówienie podstawowe + prawo opcji</t>
  </si>
  <si>
    <t>Ilość</t>
  </si>
  <si>
    <t>Cena jednostkowa brutto (zł)</t>
  </si>
  <si>
    <t>Wartość  brutto (zł)</t>
  </si>
  <si>
    <t>Ilość do</t>
  </si>
  <si>
    <t>Wartość netto (zł)</t>
  </si>
  <si>
    <t>Cena jednostkowa netto (zł)</t>
  </si>
  <si>
    <t>kol.8 =  kol.4 x kol.5</t>
  </si>
  <si>
    <t>kol.7 =  kol.5 + kol.6 (VAT)</t>
  </si>
  <si>
    <t xml:space="preserve">kol.9 =  kol.8 +  kol.6 (VAT) </t>
  </si>
  <si>
    <t>kol.11 =  kol.10 x kol.5</t>
  </si>
  <si>
    <t>kol.12 = kol.11 + kol.6 (VAT)</t>
  </si>
  <si>
    <t>kol.14 =  kol.13 x kol.5</t>
  </si>
  <si>
    <t>kol.15 = kol.14 + kol.6 (VAT)</t>
  </si>
  <si>
    <t>kg</t>
  </si>
  <si>
    <t>(miejscowość data)</t>
  </si>
  <si>
    <t>Zamówienie w ramach opcji</t>
  </si>
  <si>
    <t>Zamówienie podstawowe + opcja</t>
  </si>
  <si>
    <t xml:space="preserve">FORMULARZ KALKULACJI CENY OFERTOWEJ </t>
  </si>
  <si>
    <t>(pieczątka i podpis osoby uprawnionej do występowania w obrocie prawnym, reprezentowania wykonawcy i składania oświadczeń woli w jego imieniu)</t>
  </si>
  <si>
    <t>**Razem wartość brutto (suma pozycji z kol. 9):</t>
  </si>
  <si>
    <t>**Razem wartość netto (suma pozycji z kol. 8):</t>
  </si>
  <si>
    <t>**Razem wartość podatku VAT (razem wartość brutto minus razem wartość netto):</t>
  </si>
  <si>
    <t>Stawka VAT (%)*</t>
  </si>
  <si>
    <t>*Stawka VAT (%) - wpisać odpowiednią stawkę VAT</t>
  </si>
  <si>
    <t>Dostawa ryb i przetworów rybnych</t>
  </si>
  <si>
    <t>Miruna filet ze skórą</t>
  </si>
  <si>
    <t>Sandacz filet mrożony</t>
  </si>
  <si>
    <t>Morszczuk filet mrożony</t>
  </si>
  <si>
    <t>Mintaj filet mrożony</t>
  </si>
  <si>
    <t>Śledzie solone matjasy filety</t>
  </si>
  <si>
    <t>Makrela wędzona tusza</t>
  </si>
  <si>
    <t>Tuńczyk w sosie własnym</t>
  </si>
  <si>
    <t xml:space="preserve">**Wartości z poz. RAZEM przenieść do Formularza ofertowego i wpisać w odpowiednie pola. </t>
  </si>
  <si>
    <t>Znak sprawy: 13/ II 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</si>
</sst>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u/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Times New Roman"/>
      <family val="1"/>
      <charset val="238"/>
    </font>
    <font>
      <sz val="10"/>
      <name val="Times New Roman CE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6" fillId="0" borderId="0"/>
    <xf numFmtId="0" fontId="4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</cellStyleXfs>
  <cellXfs count="102">
    <xf numFmtId="0" fontId="0" fillId="0" borderId="0" xfId="0"/>
    <xf numFmtId="0" fontId="1" fillId="0" borderId="0" xfId="0" applyNumberFormat="1" applyFont="1" applyAlignment="1">
      <alignment vertical="center" wrapText="1"/>
    </xf>
    <xf numFmtId="0" fontId="7" fillId="0" borderId="8" xfId="7" applyNumberFormat="1" applyFont="1" applyFill="1" applyBorder="1" applyAlignment="1">
      <alignment horizontal="center" vertical="center" wrapText="1"/>
    </xf>
    <xf numFmtId="0" fontId="7" fillId="0" borderId="9" xfId="7" applyNumberFormat="1" applyFont="1" applyFill="1" applyBorder="1" applyAlignment="1">
      <alignment horizontal="center" vertical="center" wrapText="1"/>
    </xf>
    <xf numFmtId="0" fontId="7" fillId="0" borderId="10" xfId="7" applyNumberFormat="1" applyFont="1" applyFill="1" applyBorder="1" applyAlignment="1">
      <alignment horizontal="center" vertical="center" wrapText="1"/>
    </xf>
    <xf numFmtId="0" fontId="7" fillId="0" borderId="21" xfId="7" applyNumberFormat="1" applyFont="1" applyFill="1" applyBorder="1" applyAlignment="1">
      <alignment horizontal="center" vertical="center" wrapText="1"/>
    </xf>
    <xf numFmtId="0" fontId="7" fillId="2" borderId="11" xfId="7" applyNumberFormat="1" applyFont="1" applyFill="1" applyBorder="1" applyAlignment="1">
      <alignment horizontal="center" vertical="center" wrapText="1"/>
    </xf>
    <xf numFmtId="0" fontId="7" fillId="2" borderId="3" xfId="7" applyNumberFormat="1" applyFont="1" applyFill="1" applyBorder="1" applyAlignment="1">
      <alignment horizontal="center" vertical="center" wrapText="1"/>
    </xf>
    <xf numFmtId="0" fontId="7" fillId="2" borderId="12" xfId="7" applyNumberFormat="1" applyFont="1" applyFill="1" applyBorder="1" applyAlignment="1">
      <alignment horizontal="center" vertical="center" wrapText="1"/>
    </xf>
    <xf numFmtId="0" fontId="7" fillId="2" borderId="20" xfId="7" applyNumberFormat="1" applyFont="1" applyFill="1" applyBorder="1" applyAlignment="1">
      <alignment horizontal="center" vertical="center" wrapText="1"/>
    </xf>
    <xf numFmtId="0" fontId="7" fillId="2" borderId="13" xfId="7" applyNumberFormat="1" applyFont="1" applyFill="1" applyBorder="1" applyAlignment="1">
      <alignment horizontal="center" vertical="center" wrapText="1"/>
    </xf>
    <xf numFmtId="0" fontId="7" fillId="2" borderId="1" xfId="7" applyNumberFormat="1" applyFont="1" applyFill="1" applyBorder="1" applyAlignment="1">
      <alignment horizontal="center" vertical="center" wrapText="1"/>
    </xf>
    <xf numFmtId="0" fontId="7" fillId="0" borderId="11" xfId="7" applyNumberFormat="1" applyFont="1" applyFill="1" applyBorder="1" applyAlignment="1">
      <alignment horizontal="center" vertical="center" wrapText="1"/>
    </xf>
    <xf numFmtId="0" fontId="7" fillId="0" borderId="12" xfId="7" applyNumberFormat="1" applyFont="1" applyFill="1" applyBorder="1" applyAlignment="1">
      <alignment horizontal="center" vertical="center" wrapText="1"/>
    </xf>
    <xf numFmtId="0" fontId="7" fillId="0" borderId="13" xfId="7" applyNumberFormat="1" applyFont="1" applyFill="1" applyBorder="1" applyAlignment="1">
      <alignment horizontal="center" vertical="center" wrapText="1"/>
    </xf>
    <xf numFmtId="0" fontId="8" fillId="0" borderId="11" xfId="7" applyNumberFormat="1" applyFont="1" applyBorder="1" applyAlignment="1">
      <alignment horizontal="center" vertical="center" wrapText="1"/>
    </xf>
    <xf numFmtId="2" fontId="8" fillId="6" borderId="12" xfId="7" applyNumberFormat="1" applyFont="1" applyFill="1" applyBorder="1" applyAlignment="1">
      <alignment horizontal="center" vertical="center" wrapText="1"/>
    </xf>
    <xf numFmtId="2" fontId="8" fillId="0" borderId="12" xfId="7" applyNumberFormat="1" applyFont="1" applyFill="1" applyBorder="1" applyAlignment="1">
      <alignment horizontal="center" vertical="center" wrapText="1"/>
    </xf>
    <xf numFmtId="2" fontId="8" fillId="0" borderId="13" xfId="7" applyNumberFormat="1" applyFont="1" applyFill="1" applyBorder="1" applyAlignment="1">
      <alignment horizontal="center" vertical="center" wrapText="1"/>
    </xf>
    <xf numFmtId="0" fontId="7" fillId="0" borderId="0" xfId="7" applyNumberFormat="1" applyFont="1" applyFill="1" applyBorder="1" applyAlignment="1">
      <alignment horizontal="center" vertical="center" wrapText="1"/>
    </xf>
    <xf numFmtId="0" fontId="7" fillId="6" borderId="0" xfId="7" applyNumberFormat="1" applyFont="1" applyFill="1" applyBorder="1" applyAlignment="1">
      <alignment horizontal="center" vertical="center" wrapText="1"/>
    </xf>
    <xf numFmtId="0" fontId="8" fillId="0" borderId="0" xfId="7" applyNumberFormat="1" applyFont="1" applyFill="1" applyBorder="1" applyAlignment="1">
      <alignment horizontal="center" vertical="center" wrapText="1"/>
    </xf>
    <xf numFmtId="2" fontId="7" fillId="0" borderId="24" xfId="7" applyNumberFormat="1" applyFont="1" applyFill="1" applyBorder="1" applyAlignment="1">
      <alignment vertical="center" wrapText="1"/>
    </xf>
    <xf numFmtId="2" fontId="7" fillId="7" borderId="15" xfId="7" applyNumberFormat="1" applyFont="1" applyFill="1" applyBorder="1" applyAlignment="1">
      <alignment horizontal="center" vertical="center" wrapText="1"/>
    </xf>
    <xf numFmtId="2" fontId="8" fillId="0" borderId="25" xfId="7" applyNumberFormat="1" applyFont="1" applyFill="1" applyBorder="1" applyAlignment="1">
      <alignment horizontal="center" vertical="center" wrapText="1"/>
    </xf>
    <xf numFmtId="2" fontId="7" fillId="4" borderId="22" xfId="7" applyNumberFormat="1" applyFont="1" applyFill="1" applyBorder="1" applyAlignment="1">
      <alignment horizontal="center" vertical="center" wrapText="1"/>
    </xf>
    <xf numFmtId="2" fontId="7" fillId="5" borderId="22" xfId="7" applyNumberFormat="1" applyFont="1" applyFill="1" applyBorder="1" applyAlignment="1">
      <alignment horizontal="center" vertical="center" wrapText="1"/>
    </xf>
    <xf numFmtId="2" fontId="7" fillId="0" borderId="23" xfId="7" applyNumberFormat="1" applyFont="1" applyFill="1" applyBorder="1" applyAlignment="1">
      <alignment horizontal="center" vertical="center" wrapText="1"/>
    </xf>
    <xf numFmtId="2" fontId="7" fillId="4" borderId="15" xfId="7" applyNumberFormat="1" applyFont="1" applyFill="1" applyBorder="1" applyAlignment="1">
      <alignment horizontal="center" vertical="center" wrapText="1"/>
    </xf>
    <xf numFmtId="2" fontId="8" fillId="0" borderId="0" xfId="7" applyNumberFormat="1" applyFont="1" applyFill="1" applyBorder="1" applyAlignment="1">
      <alignment horizontal="center" vertical="center" wrapText="1"/>
    </xf>
    <xf numFmtId="2" fontId="7" fillId="5" borderId="15" xfId="7" applyNumberFormat="1" applyFont="1" applyFill="1" applyBorder="1" applyAlignment="1">
      <alignment horizontal="center" vertical="center" wrapText="1"/>
    </xf>
    <xf numFmtId="2" fontId="7" fillId="0" borderId="0" xfId="7" applyNumberFormat="1" applyFont="1" applyFill="1" applyBorder="1" applyAlignment="1">
      <alignment horizontal="center" vertical="center" wrapText="1"/>
    </xf>
    <xf numFmtId="0" fontId="9" fillId="0" borderId="0" xfId="0" applyNumberFormat="1" applyFont="1" applyAlignment="1">
      <alignment vertical="center" wrapText="1"/>
    </xf>
    <xf numFmtId="0" fontId="5" fillId="0" borderId="0" xfId="7" applyNumberFormat="1" applyFont="1" applyFill="1" applyAlignment="1">
      <alignment vertical="center" wrapText="1"/>
    </xf>
    <xf numFmtId="0" fontId="2" fillId="0" borderId="0" xfId="7" applyNumberFormat="1" applyFont="1" applyAlignment="1">
      <alignment vertical="center" wrapText="1"/>
    </xf>
    <xf numFmtId="0" fontId="10" fillId="0" borderId="0" xfId="7" applyNumberFormat="1" applyFont="1" applyFill="1" applyAlignment="1">
      <alignment vertical="center" wrapText="1"/>
    </xf>
    <xf numFmtId="0" fontId="12" fillId="0" borderId="0" xfId="7" applyNumberFormat="1" applyFont="1" applyFill="1" applyAlignment="1">
      <alignment vertical="center" wrapText="1"/>
    </xf>
    <xf numFmtId="0" fontId="11" fillId="0" borderId="0" xfId="7" applyNumberFormat="1" applyFont="1" applyFill="1" applyBorder="1" applyAlignment="1">
      <alignment horizontal="right" vertical="center" wrapText="1"/>
    </xf>
    <xf numFmtId="0" fontId="5" fillId="0" borderId="0" xfId="7" applyNumberFormat="1" applyFont="1" applyFill="1" applyBorder="1" applyAlignment="1">
      <alignment vertical="center" wrapText="1"/>
    </xf>
    <xf numFmtId="0" fontId="5" fillId="0" borderId="0" xfId="7" applyNumberFormat="1" applyFont="1" applyFill="1" applyBorder="1" applyAlignment="1">
      <alignment horizontal="right" vertical="center" wrapText="1"/>
    </xf>
    <xf numFmtId="0" fontId="13" fillId="0" borderId="0" xfId="0" applyNumberFormat="1" applyFont="1" applyAlignment="1">
      <alignment vertical="center" wrapText="1"/>
    </xf>
    <xf numFmtId="0" fontId="12" fillId="0" borderId="0" xfId="7" applyNumberFormat="1" applyFont="1" applyFill="1" applyAlignment="1">
      <alignment horizontal="center" vertical="center" wrapText="1"/>
    </xf>
    <xf numFmtId="0" fontId="14" fillId="0" borderId="0" xfId="7" applyNumberFormat="1" applyFont="1" applyFill="1" applyAlignment="1">
      <alignment horizontal="center" vertical="center" wrapText="1"/>
    </xf>
    <xf numFmtId="0" fontId="15" fillId="0" borderId="0" xfId="7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horizontal="center" vertical="center" wrapText="1"/>
    </xf>
    <xf numFmtId="0" fontId="16" fillId="0" borderId="0" xfId="0" applyNumberFormat="1" applyFont="1" applyAlignment="1">
      <alignment horizontal="center" vertical="center" wrapText="1"/>
    </xf>
    <xf numFmtId="0" fontId="15" fillId="0" borderId="9" xfId="7" applyNumberFormat="1" applyFont="1" applyFill="1" applyBorder="1" applyAlignment="1">
      <alignment horizontal="center" vertical="center" wrapText="1"/>
    </xf>
    <xf numFmtId="0" fontId="15" fillId="2" borderId="12" xfId="7" applyNumberFormat="1" applyFont="1" applyFill="1" applyBorder="1" applyAlignment="1">
      <alignment horizontal="center" vertical="center" wrapText="1"/>
    </xf>
    <xf numFmtId="0" fontId="15" fillId="0" borderId="12" xfId="7" applyNumberFormat="1" applyFont="1" applyFill="1" applyBorder="1" applyAlignment="1">
      <alignment horizontal="center" vertical="center" wrapText="1"/>
    </xf>
    <xf numFmtId="0" fontId="12" fillId="0" borderId="0" xfId="7" applyNumberFormat="1" applyFont="1" applyFill="1" applyAlignment="1">
      <alignment horizontal="left" vertical="center" wrapText="1"/>
    </xf>
    <xf numFmtId="0" fontId="7" fillId="0" borderId="0" xfId="7" applyNumberFormat="1" applyFont="1" applyFill="1" applyBorder="1" applyAlignment="1">
      <alignment horizontal="left" vertical="center" wrapText="1"/>
    </xf>
    <xf numFmtId="0" fontId="11" fillId="0" borderId="0" xfId="7" applyNumberFormat="1" applyFont="1" applyFill="1" applyBorder="1" applyAlignment="1">
      <alignment horizontal="left" vertical="center" wrapText="1"/>
    </xf>
    <xf numFmtId="0" fontId="9" fillId="0" borderId="0" xfId="0" applyNumberFormat="1" applyFont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4" fontId="8" fillId="0" borderId="12" xfId="5" applyNumberFormat="1" applyFont="1" applyFill="1" applyBorder="1" applyAlignment="1" applyProtection="1">
      <alignment horizontal="center" vertical="center"/>
      <protection hidden="1"/>
    </xf>
    <xf numFmtId="4" fontId="8" fillId="6" borderId="12" xfId="5" applyNumberFormat="1" applyFont="1" applyFill="1" applyBorder="1" applyAlignment="1" applyProtection="1">
      <alignment horizontal="center" vertical="center"/>
      <protection hidden="1"/>
    </xf>
    <xf numFmtId="9" fontId="8" fillId="6" borderId="12" xfId="7" applyNumberFormat="1" applyFont="1" applyFill="1" applyBorder="1" applyAlignment="1">
      <alignment horizontal="center" vertical="center" wrapText="1"/>
    </xf>
    <xf numFmtId="0" fontId="8" fillId="0" borderId="11" xfId="7" applyNumberFormat="1" applyFont="1" applyFill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2" fontId="19" fillId="0" borderId="14" xfId="0" applyNumberFormat="1" applyFont="1" applyBorder="1" applyAlignment="1">
      <alignment horizontal="center" vertical="center" wrapText="1"/>
    </xf>
    <xf numFmtId="2" fontId="19" fillId="0" borderId="3" xfId="0" applyNumberFormat="1" applyFont="1" applyBorder="1" applyAlignment="1">
      <alignment horizontal="center" vertical="center" wrapText="1"/>
    </xf>
    <xf numFmtId="0" fontId="7" fillId="0" borderId="28" xfId="5" applyNumberFormat="1" applyFont="1" applyFill="1" applyBorder="1" applyAlignment="1" applyProtection="1">
      <alignment horizontal="center" vertical="center" wrapText="1"/>
      <protection hidden="1"/>
    </xf>
    <xf numFmtId="0" fontId="15" fillId="0" borderId="20" xfId="7" applyNumberFormat="1" applyFont="1" applyFill="1" applyBorder="1" applyAlignment="1">
      <alignment horizontal="center" vertical="center" wrapText="1"/>
    </xf>
    <xf numFmtId="2" fontId="19" fillId="0" borderId="22" xfId="0" applyNumberFormat="1" applyFont="1" applyBorder="1" applyAlignment="1">
      <alignment horizontal="center" vertical="center" wrapText="1"/>
    </xf>
    <xf numFmtId="0" fontId="7" fillId="2" borderId="28" xfId="7" applyNumberFormat="1" applyFont="1" applyFill="1" applyBorder="1" applyAlignment="1">
      <alignment horizontal="center" vertical="center" wrapText="1"/>
    </xf>
    <xf numFmtId="0" fontId="15" fillId="0" borderId="33" xfId="7" applyNumberFormat="1" applyFont="1" applyFill="1" applyBorder="1" applyAlignment="1">
      <alignment horizontal="center" vertical="center" wrapText="1"/>
    </xf>
    <xf numFmtId="0" fontId="15" fillId="2" borderId="20" xfId="7" applyNumberFormat="1" applyFont="1" applyFill="1" applyBorder="1" applyAlignment="1">
      <alignment horizontal="center" vertical="center" wrapText="1"/>
    </xf>
    <xf numFmtId="0" fontId="7" fillId="0" borderId="29" xfId="7" applyNumberFormat="1" applyFont="1" applyFill="1" applyBorder="1" applyAlignment="1">
      <alignment horizontal="center" vertical="center" wrapText="1"/>
    </xf>
    <xf numFmtId="2" fontId="8" fillId="6" borderId="20" xfId="5" applyNumberFormat="1" applyFont="1" applyFill="1" applyBorder="1" applyAlignment="1" applyProtection="1">
      <alignment horizontal="center" vertical="center"/>
      <protection hidden="1"/>
    </xf>
    <xf numFmtId="0" fontId="7" fillId="0" borderId="5" xfId="7" applyNumberFormat="1" applyFont="1" applyFill="1" applyBorder="1" applyAlignment="1">
      <alignment horizontal="center" vertical="center" wrapText="1"/>
    </xf>
    <xf numFmtId="0" fontId="7" fillId="0" borderId="17" xfId="7" applyNumberFormat="1" applyFont="1" applyFill="1" applyBorder="1" applyAlignment="1">
      <alignment horizontal="center" vertical="center" wrapText="1"/>
    </xf>
    <xf numFmtId="0" fontId="7" fillId="0" borderId="6" xfId="7" applyNumberFormat="1" applyFont="1" applyFill="1" applyBorder="1" applyAlignment="1">
      <alignment horizontal="center" vertical="center" wrapText="1"/>
    </xf>
    <xf numFmtId="0" fontId="7" fillId="0" borderId="18" xfId="7" applyNumberFormat="1" applyFont="1" applyFill="1" applyBorder="1" applyAlignment="1">
      <alignment horizontal="center" vertical="center" wrapText="1"/>
    </xf>
    <xf numFmtId="0" fontId="7" fillId="0" borderId="4" xfId="7" applyNumberFormat="1" applyFont="1" applyFill="1" applyBorder="1" applyAlignment="1">
      <alignment horizontal="center" vertical="center" wrapText="1"/>
    </xf>
    <xf numFmtId="0" fontId="7" fillId="0" borderId="16" xfId="7" applyNumberFormat="1" applyFont="1" applyFill="1" applyBorder="1" applyAlignment="1">
      <alignment horizontal="center" vertical="center" wrapText="1"/>
    </xf>
    <xf numFmtId="0" fontId="7" fillId="7" borderId="26" xfId="7" applyNumberFormat="1" applyFont="1" applyFill="1" applyBorder="1" applyAlignment="1">
      <alignment horizontal="center" vertical="center" wrapText="1"/>
    </xf>
    <xf numFmtId="0" fontId="7" fillId="7" borderId="27" xfId="7" applyNumberFormat="1" applyFont="1" applyFill="1" applyBorder="1" applyAlignment="1">
      <alignment horizontal="center" vertical="center" wrapText="1"/>
    </xf>
    <xf numFmtId="0" fontId="13" fillId="0" borderId="0" xfId="0" applyNumberFormat="1" applyFont="1" applyAlignment="1">
      <alignment vertical="center" wrapText="1"/>
    </xf>
    <xf numFmtId="0" fontId="13" fillId="0" borderId="0" xfId="0" applyNumberFormat="1" applyFont="1" applyAlignment="1">
      <alignment horizontal="center" vertical="center" wrapText="1"/>
    </xf>
    <xf numFmtId="0" fontId="7" fillId="4" borderId="26" xfId="7" applyNumberFormat="1" applyFont="1" applyFill="1" applyBorder="1" applyAlignment="1">
      <alignment horizontal="center" vertical="center" wrapText="1"/>
    </xf>
    <xf numFmtId="0" fontId="7" fillId="4" borderId="27" xfId="7" applyNumberFormat="1" applyFont="1" applyFill="1" applyBorder="1" applyAlignment="1">
      <alignment horizontal="center" vertical="center" wrapText="1"/>
    </xf>
    <xf numFmtId="0" fontId="7" fillId="5" borderId="26" xfId="7" applyNumberFormat="1" applyFont="1" applyFill="1" applyBorder="1" applyAlignment="1">
      <alignment horizontal="center" vertical="center" wrapText="1"/>
    </xf>
    <xf numFmtId="0" fontId="7" fillId="5" borderId="27" xfId="7" applyNumberFormat="1" applyFont="1" applyFill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 wrapText="1"/>
    </xf>
    <xf numFmtId="0" fontId="13" fillId="0" borderId="0" xfId="0" applyNumberFormat="1" applyFont="1" applyAlignment="1">
      <alignment horizontal="left" vertical="center" wrapText="1"/>
    </xf>
    <xf numFmtId="0" fontId="10" fillId="0" borderId="0" xfId="7" applyNumberFormat="1" applyFont="1" applyFill="1" applyAlignment="1">
      <alignment horizontal="right" vertical="center" wrapText="1"/>
    </xf>
    <xf numFmtId="0" fontId="17" fillId="0" borderId="0" xfId="7" applyNumberFormat="1" applyFont="1" applyFill="1" applyBorder="1" applyAlignment="1">
      <alignment horizontal="center" vertical="center" wrapText="1"/>
    </xf>
    <xf numFmtId="0" fontId="17" fillId="0" borderId="0" xfId="4" applyNumberFormat="1" applyFont="1" applyFill="1" applyBorder="1" applyAlignment="1">
      <alignment horizontal="center" vertical="center" wrapText="1"/>
    </xf>
    <xf numFmtId="0" fontId="7" fillId="0" borderId="19" xfId="7" applyNumberFormat="1" applyFont="1" applyFill="1" applyBorder="1" applyAlignment="1">
      <alignment horizontal="center" vertical="center" wrapText="1"/>
    </xf>
    <xf numFmtId="0" fontId="7" fillId="0" borderId="2" xfId="7" applyNumberFormat="1" applyFont="1" applyFill="1" applyBorder="1" applyAlignment="1">
      <alignment horizontal="center" vertical="center" wrapText="1"/>
    </xf>
    <xf numFmtId="0" fontId="7" fillId="0" borderId="30" xfId="7" applyNumberFormat="1" applyFont="1" applyFill="1" applyBorder="1" applyAlignment="1">
      <alignment horizontal="center" vertical="center" wrapText="1"/>
    </xf>
    <xf numFmtId="0" fontId="7" fillId="0" borderId="31" xfId="7" applyNumberFormat="1" applyFont="1" applyFill="1" applyBorder="1" applyAlignment="1">
      <alignment horizontal="center" vertical="center" wrapText="1"/>
    </xf>
    <xf numFmtId="0" fontId="7" fillId="0" borderId="7" xfId="7" applyNumberFormat="1" applyFont="1" applyFill="1" applyBorder="1" applyAlignment="1">
      <alignment horizontal="center" vertical="center" wrapText="1"/>
    </xf>
    <xf numFmtId="0" fontId="7" fillId="0" borderId="3" xfId="7" applyNumberFormat="1" applyFont="1" applyFill="1" applyBorder="1" applyAlignment="1">
      <alignment horizontal="center" vertical="center" wrapText="1"/>
    </xf>
    <xf numFmtId="0" fontId="11" fillId="0" borderId="0" xfId="7" applyNumberFormat="1" applyFont="1" applyFill="1" applyAlignment="1">
      <alignment horizontal="left" vertical="center" wrapText="1"/>
    </xf>
    <xf numFmtId="0" fontId="5" fillId="0" borderId="0" xfId="7" applyFont="1" applyAlignment="1">
      <alignment horizontal="center" wrapText="1"/>
    </xf>
    <xf numFmtId="0" fontId="12" fillId="0" borderId="0" xfId="7" applyFont="1" applyAlignment="1">
      <alignment horizontal="center" vertical="center" wrapText="1"/>
    </xf>
    <xf numFmtId="0" fontId="7" fillId="4" borderId="15" xfId="4" applyNumberFormat="1" applyFont="1" applyFill="1" applyBorder="1" applyAlignment="1">
      <alignment horizontal="center" vertical="center" wrapText="1"/>
    </xf>
    <xf numFmtId="0" fontId="7" fillId="5" borderId="15" xfId="4" applyNumberFormat="1" applyFont="1" applyFill="1" applyBorder="1" applyAlignment="1">
      <alignment horizontal="center" vertical="center" wrapText="1"/>
    </xf>
    <xf numFmtId="0" fontId="7" fillId="3" borderId="32" xfId="4" applyNumberFormat="1" applyFont="1" applyFill="1" applyBorder="1" applyAlignment="1">
      <alignment horizontal="center" vertical="center" wrapText="1"/>
    </xf>
    <xf numFmtId="0" fontId="7" fillId="3" borderId="15" xfId="4" applyNumberFormat="1" applyFont="1" applyFill="1" applyBorder="1" applyAlignment="1">
      <alignment horizontal="center" vertical="center" wrapText="1"/>
    </xf>
  </cellXfs>
  <cellStyles count="9">
    <cellStyle name="Normalny" xfId="0" builtinId="0"/>
    <cellStyle name="Normalny 2" xfId="2"/>
    <cellStyle name="Normalny 2 2" xfId="8"/>
    <cellStyle name="Normalny 2 2 3_Załączniki do przetargu 12.03.2012_nowy" xfId="3"/>
    <cellStyle name="Normalny 2 3" xfId="4"/>
    <cellStyle name="Normalny 3" xfId="1"/>
    <cellStyle name="Normalny 4" xfId="6"/>
    <cellStyle name="Normalny 5" xfId="7"/>
    <cellStyle name="Normalny_JW1106 Olsztyn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view="pageLayout" zoomScaleNormal="100" workbookViewId="0">
      <selection activeCell="A5" sqref="A5:O5"/>
    </sheetView>
  </sheetViews>
  <sheetFormatPr defaultColWidth="9" defaultRowHeight="11.4"/>
  <cols>
    <col min="1" max="1" width="3.109375" style="1" customWidth="1"/>
    <col min="2" max="2" width="20.33203125" style="44" customWidth="1"/>
    <col min="3" max="3" width="4.88671875" style="1" customWidth="1"/>
    <col min="4" max="4" width="6.88671875" style="45" customWidth="1"/>
    <col min="5" max="5" width="11.44140625" style="45" customWidth="1"/>
    <col min="6" max="6" width="7.109375" style="1" customWidth="1"/>
    <col min="7" max="7" width="11.5546875" style="1" customWidth="1"/>
    <col min="8" max="8" width="10.5546875" style="1" customWidth="1"/>
    <col min="9" max="9" width="10.33203125" style="1" customWidth="1"/>
    <col min="10" max="10" width="6.6640625" style="1" customWidth="1"/>
    <col min="11" max="11" width="10.109375" style="1" customWidth="1"/>
    <col min="12" max="12" width="9.88671875" style="1" customWidth="1"/>
    <col min="13" max="13" width="6.88671875" style="1" customWidth="1"/>
    <col min="14" max="15" width="10.5546875" style="1" customWidth="1"/>
    <col min="16" max="16384" width="9" style="1"/>
  </cols>
  <sheetData>
    <row r="1" spans="1:15" ht="12.75" customHeight="1">
      <c r="A1" s="95" t="s">
        <v>39</v>
      </c>
      <c r="B1" s="95"/>
      <c r="C1" s="95"/>
      <c r="D1" s="95"/>
      <c r="E1" s="95"/>
      <c r="F1" s="33"/>
      <c r="G1" s="33"/>
      <c r="H1" s="33"/>
      <c r="I1" s="34"/>
      <c r="J1" s="35"/>
      <c r="K1" s="86"/>
      <c r="L1" s="86"/>
      <c r="M1" s="86"/>
      <c r="N1" s="86"/>
      <c r="O1" s="86"/>
    </row>
    <row r="2" spans="1:15" ht="45.75" customHeight="1">
      <c r="A2" s="36"/>
      <c r="B2" s="50"/>
      <c r="C2" s="36"/>
      <c r="D2" s="42"/>
      <c r="E2" s="42"/>
      <c r="F2" s="33"/>
      <c r="G2" s="33"/>
      <c r="H2" s="33"/>
      <c r="I2" s="34"/>
      <c r="J2" s="36"/>
      <c r="K2" s="36"/>
      <c r="L2" s="36"/>
      <c r="M2" s="96"/>
      <c r="N2" s="96"/>
      <c r="O2" s="96"/>
    </row>
    <row r="3" spans="1:15" ht="15" customHeight="1">
      <c r="A3" s="41"/>
      <c r="B3" s="50"/>
      <c r="C3" s="41"/>
      <c r="D3" s="42"/>
      <c r="E3" s="42"/>
      <c r="F3" s="33"/>
      <c r="G3" s="33"/>
      <c r="H3" s="33"/>
      <c r="I3" s="34"/>
      <c r="J3" s="36"/>
      <c r="K3" s="36"/>
      <c r="L3" s="36"/>
      <c r="M3" s="97" t="s">
        <v>20</v>
      </c>
      <c r="N3" s="97"/>
      <c r="O3" s="97"/>
    </row>
    <row r="4" spans="1:15" ht="15" customHeight="1">
      <c r="A4" s="87" t="s">
        <v>23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</row>
    <row r="5" spans="1:15" ht="37.5" customHeight="1" thickBot="1">
      <c r="A5" s="88" t="s">
        <v>30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</row>
    <row r="6" spans="1:15" ht="33" customHeight="1" thickBot="1">
      <c r="A6" s="89" t="s">
        <v>0</v>
      </c>
      <c r="B6" s="91" t="s">
        <v>1</v>
      </c>
      <c r="C6" s="93" t="s">
        <v>2</v>
      </c>
      <c r="D6" s="100" t="s">
        <v>3</v>
      </c>
      <c r="E6" s="101"/>
      <c r="F6" s="101"/>
      <c r="G6" s="101"/>
      <c r="H6" s="101"/>
      <c r="I6" s="101"/>
      <c r="J6" s="98" t="s">
        <v>21</v>
      </c>
      <c r="K6" s="98"/>
      <c r="L6" s="98"/>
      <c r="M6" s="99" t="s">
        <v>22</v>
      </c>
      <c r="N6" s="99"/>
      <c r="O6" s="99"/>
    </row>
    <row r="7" spans="1:15" ht="39.9" customHeight="1">
      <c r="A7" s="90"/>
      <c r="B7" s="92"/>
      <c r="C7" s="94"/>
      <c r="D7" s="66" t="s">
        <v>6</v>
      </c>
      <c r="E7" s="47" t="s">
        <v>11</v>
      </c>
      <c r="F7" s="3" t="s">
        <v>28</v>
      </c>
      <c r="G7" s="3" t="s">
        <v>7</v>
      </c>
      <c r="H7" s="3" t="s">
        <v>10</v>
      </c>
      <c r="I7" s="4" t="s">
        <v>8</v>
      </c>
      <c r="J7" s="2" t="s">
        <v>9</v>
      </c>
      <c r="K7" s="5" t="s">
        <v>10</v>
      </c>
      <c r="L7" s="4" t="s">
        <v>8</v>
      </c>
      <c r="M7" s="2" t="s">
        <v>9</v>
      </c>
      <c r="N7" s="3" t="s">
        <v>10</v>
      </c>
      <c r="O7" s="4" t="s">
        <v>8</v>
      </c>
    </row>
    <row r="8" spans="1:15" ht="12" customHeight="1">
      <c r="A8" s="6">
        <v>1</v>
      </c>
      <c r="B8" s="65">
        <v>2</v>
      </c>
      <c r="C8" s="7">
        <v>3</v>
      </c>
      <c r="D8" s="67">
        <v>4</v>
      </c>
      <c r="E8" s="48">
        <v>5</v>
      </c>
      <c r="F8" s="8">
        <v>6</v>
      </c>
      <c r="G8" s="9">
        <v>7</v>
      </c>
      <c r="H8" s="8">
        <v>8</v>
      </c>
      <c r="I8" s="10">
        <v>9</v>
      </c>
      <c r="J8" s="6">
        <v>10</v>
      </c>
      <c r="K8" s="8">
        <v>11</v>
      </c>
      <c r="L8" s="11">
        <v>12</v>
      </c>
      <c r="M8" s="6">
        <v>13</v>
      </c>
      <c r="N8" s="8">
        <v>14</v>
      </c>
      <c r="O8" s="11">
        <v>15</v>
      </c>
    </row>
    <row r="9" spans="1:15" ht="43.5" customHeight="1" thickBot="1">
      <c r="A9" s="12"/>
      <c r="B9" s="62"/>
      <c r="C9" s="68"/>
      <c r="D9" s="63"/>
      <c r="E9" s="49"/>
      <c r="F9" s="13"/>
      <c r="G9" s="13" t="s">
        <v>13</v>
      </c>
      <c r="H9" s="13" t="s">
        <v>12</v>
      </c>
      <c r="I9" s="14" t="s">
        <v>14</v>
      </c>
      <c r="J9" s="15"/>
      <c r="K9" s="13" t="s">
        <v>15</v>
      </c>
      <c r="L9" s="14" t="s">
        <v>16</v>
      </c>
      <c r="M9" s="12"/>
      <c r="N9" s="13" t="s">
        <v>17</v>
      </c>
      <c r="O9" s="14" t="s">
        <v>18</v>
      </c>
    </row>
    <row r="10" spans="1:15" ht="30.75" customHeight="1" thickBot="1">
      <c r="A10" s="12">
        <v>1</v>
      </c>
      <c r="B10" s="59" t="s">
        <v>31</v>
      </c>
      <c r="C10" s="64" t="s">
        <v>19</v>
      </c>
      <c r="D10" s="69">
        <v>34</v>
      </c>
      <c r="E10" s="55"/>
      <c r="F10" s="57"/>
      <c r="G10" s="16">
        <f>E10*F10+E10</f>
        <v>0</v>
      </c>
      <c r="H10" s="17">
        <f>D10*E10</f>
        <v>0</v>
      </c>
      <c r="I10" s="18">
        <f>H10*F10+H10</f>
        <v>0</v>
      </c>
      <c r="J10" s="58">
        <f xml:space="preserve"> ROUNDUP(D10*0.6, 0)</f>
        <v>21</v>
      </c>
      <c r="K10" s="17">
        <f>J10*E10</f>
        <v>0</v>
      </c>
      <c r="L10" s="18">
        <f>K10*F10+K10</f>
        <v>0</v>
      </c>
      <c r="M10" s="58">
        <f>D10+J10</f>
        <v>55</v>
      </c>
      <c r="N10" s="17">
        <f>M10*E10</f>
        <v>0</v>
      </c>
      <c r="O10" s="18">
        <f>N10*F10+N10</f>
        <v>0</v>
      </c>
    </row>
    <row r="11" spans="1:15" ht="30.75" customHeight="1">
      <c r="A11" s="12">
        <v>2</v>
      </c>
      <c r="B11" s="59" t="s">
        <v>32</v>
      </c>
      <c r="C11" s="61" t="s">
        <v>19</v>
      </c>
      <c r="D11" s="69">
        <v>6.8</v>
      </c>
      <c r="E11" s="55"/>
      <c r="F11" s="57"/>
      <c r="G11" s="16">
        <f t="shared" ref="G11:G15" si="0">E11*F11+E11</f>
        <v>0</v>
      </c>
      <c r="H11" s="17">
        <f t="shared" ref="H11:H16" si="1">D11*E11</f>
        <v>0</v>
      </c>
      <c r="I11" s="18">
        <f t="shared" ref="I11:I15" si="2">H11*F11+H11</f>
        <v>0</v>
      </c>
      <c r="J11" s="58">
        <f t="shared" ref="J11:J16" si="3" xml:space="preserve"> ROUNDUP(D11*0.6, 0)</f>
        <v>5</v>
      </c>
      <c r="K11" s="17">
        <f t="shared" ref="K11:K16" si="4">J11*E11</f>
        <v>0</v>
      </c>
      <c r="L11" s="18">
        <f t="shared" ref="L11:L15" si="5">K11*F11+K11</f>
        <v>0</v>
      </c>
      <c r="M11" s="58">
        <f t="shared" ref="M11:M16" si="6">D11+J11</f>
        <v>11.8</v>
      </c>
      <c r="N11" s="17">
        <f t="shared" ref="N11:N16" si="7">M11*E11</f>
        <v>0</v>
      </c>
      <c r="O11" s="18">
        <f t="shared" ref="O11:O15" si="8">N11*F11+N11</f>
        <v>0</v>
      </c>
    </row>
    <row r="12" spans="1:15" ht="30.75" customHeight="1">
      <c r="A12" s="12">
        <v>3</v>
      </c>
      <c r="B12" s="59" t="s">
        <v>33</v>
      </c>
      <c r="C12" s="60" t="s">
        <v>19</v>
      </c>
      <c r="D12" s="69">
        <v>352.26</v>
      </c>
      <c r="E12" s="56"/>
      <c r="F12" s="57"/>
      <c r="G12" s="16">
        <f t="shared" si="0"/>
        <v>0</v>
      </c>
      <c r="H12" s="17">
        <f t="shared" si="1"/>
        <v>0</v>
      </c>
      <c r="I12" s="18">
        <f t="shared" si="2"/>
        <v>0</v>
      </c>
      <c r="J12" s="58">
        <f t="shared" si="3"/>
        <v>212</v>
      </c>
      <c r="K12" s="17">
        <f t="shared" si="4"/>
        <v>0</v>
      </c>
      <c r="L12" s="18">
        <f t="shared" si="5"/>
        <v>0</v>
      </c>
      <c r="M12" s="58">
        <f t="shared" si="6"/>
        <v>564.26</v>
      </c>
      <c r="N12" s="17">
        <f t="shared" si="7"/>
        <v>0</v>
      </c>
      <c r="O12" s="18">
        <f t="shared" si="8"/>
        <v>0</v>
      </c>
    </row>
    <row r="13" spans="1:15" ht="30.75" customHeight="1">
      <c r="A13" s="12">
        <v>4</v>
      </c>
      <c r="B13" s="59" t="s">
        <v>34</v>
      </c>
      <c r="C13" s="60" t="s">
        <v>19</v>
      </c>
      <c r="D13" s="69">
        <v>34</v>
      </c>
      <c r="E13" s="56"/>
      <c r="F13" s="57"/>
      <c r="G13" s="16">
        <f t="shared" si="0"/>
        <v>0</v>
      </c>
      <c r="H13" s="17">
        <f t="shared" si="1"/>
        <v>0</v>
      </c>
      <c r="I13" s="18">
        <f t="shared" si="2"/>
        <v>0</v>
      </c>
      <c r="J13" s="58">
        <f t="shared" si="3"/>
        <v>21</v>
      </c>
      <c r="K13" s="17">
        <f t="shared" si="4"/>
        <v>0</v>
      </c>
      <c r="L13" s="18">
        <f t="shared" si="5"/>
        <v>0</v>
      </c>
      <c r="M13" s="58">
        <f t="shared" si="6"/>
        <v>55</v>
      </c>
      <c r="N13" s="17">
        <f t="shared" si="7"/>
        <v>0</v>
      </c>
      <c r="O13" s="18">
        <f t="shared" si="8"/>
        <v>0</v>
      </c>
    </row>
    <row r="14" spans="1:15" ht="30.75" customHeight="1">
      <c r="A14" s="12">
        <v>5</v>
      </c>
      <c r="B14" s="59" t="s">
        <v>35</v>
      </c>
      <c r="C14" s="60" t="s">
        <v>19</v>
      </c>
      <c r="D14" s="69">
        <v>20.399999999999999</v>
      </c>
      <c r="E14" s="56"/>
      <c r="F14" s="57"/>
      <c r="G14" s="16">
        <f t="shared" si="0"/>
        <v>0</v>
      </c>
      <c r="H14" s="17">
        <f t="shared" si="1"/>
        <v>0</v>
      </c>
      <c r="I14" s="18">
        <f t="shared" si="2"/>
        <v>0</v>
      </c>
      <c r="J14" s="58">
        <f t="shared" si="3"/>
        <v>13</v>
      </c>
      <c r="K14" s="17">
        <f t="shared" si="4"/>
        <v>0</v>
      </c>
      <c r="L14" s="18">
        <f t="shared" si="5"/>
        <v>0</v>
      </c>
      <c r="M14" s="58">
        <f t="shared" si="6"/>
        <v>33.4</v>
      </c>
      <c r="N14" s="17">
        <f t="shared" si="7"/>
        <v>0</v>
      </c>
      <c r="O14" s="18">
        <f t="shared" si="8"/>
        <v>0</v>
      </c>
    </row>
    <row r="15" spans="1:15" ht="30.75" customHeight="1">
      <c r="A15" s="12">
        <v>6</v>
      </c>
      <c r="B15" s="59" t="s">
        <v>36</v>
      </c>
      <c r="C15" s="60" t="s">
        <v>19</v>
      </c>
      <c r="D15" s="69">
        <v>20.399999999999999</v>
      </c>
      <c r="E15" s="56"/>
      <c r="F15" s="57"/>
      <c r="G15" s="16">
        <f t="shared" si="0"/>
        <v>0</v>
      </c>
      <c r="H15" s="17">
        <f t="shared" si="1"/>
        <v>0</v>
      </c>
      <c r="I15" s="18">
        <f t="shared" si="2"/>
        <v>0</v>
      </c>
      <c r="J15" s="58">
        <f t="shared" si="3"/>
        <v>13</v>
      </c>
      <c r="K15" s="17">
        <f t="shared" si="4"/>
        <v>0</v>
      </c>
      <c r="L15" s="18">
        <f t="shared" si="5"/>
        <v>0</v>
      </c>
      <c r="M15" s="58">
        <f t="shared" si="6"/>
        <v>33.4</v>
      </c>
      <c r="N15" s="17">
        <f t="shared" si="7"/>
        <v>0</v>
      </c>
      <c r="O15" s="18">
        <f t="shared" si="8"/>
        <v>0</v>
      </c>
    </row>
    <row r="16" spans="1:15" ht="30.75" customHeight="1">
      <c r="A16" s="12">
        <v>7</v>
      </c>
      <c r="B16" s="59" t="s">
        <v>37</v>
      </c>
      <c r="C16" s="60" t="s">
        <v>19</v>
      </c>
      <c r="D16" s="69">
        <v>20.399999999999999</v>
      </c>
      <c r="E16" s="56"/>
      <c r="F16" s="57"/>
      <c r="G16" s="16">
        <f>E16*F16+E16</f>
        <v>0</v>
      </c>
      <c r="H16" s="17">
        <f t="shared" si="1"/>
        <v>0</v>
      </c>
      <c r="I16" s="18">
        <f>H16*F16+H16</f>
        <v>0</v>
      </c>
      <c r="J16" s="58">
        <f t="shared" si="3"/>
        <v>13</v>
      </c>
      <c r="K16" s="17">
        <f t="shared" si="4"/>
        <v>0</v>
      </c>
      <c r="L16" s="18">
        <f>K16*F16+K16</f>
        <v>0</v>
      </c>
      <c r="M16" s="58">
        <f t="shared" si="6"/>
        <v>33.4</v>
      </c>
      <c r="N16" s="17">
        <f t="shared" si="7"/>
        <v>0</v>
      </c>
      <c r="O16" s="18">
        <f>N16*F16+N16</f>
        <v>0</v>
      </c>
    </row>
    <row r="17" spans="1:15" ht="36" customHeight="1" thickBot="1">
      <c r="A17" s="19"/>
      <c r="B17" s="51"/>
      <c r="C17" s="19"/>
      <c r="D17" s="43"/>
      <c r="E17" s="43"/>
      <c r="F17" s="20"/>
      <c r="G17" s="20"/>
      <c r="H17" s="76" t="s">
        <v>3</v>
      </c>
      <c r="I17" s="77"/>
      <c r="J17" s="21"/>
      <c r="K17" s="80" t="s">
        <v>4</v>
      </c>
      <c r="L17" s="81"/>
      <c r="M17" s="21"/>
      <c r="N17" s="82" t="s">
        <v>5</v>
      </c>
      <c r="O17" s="83"/>
    </row>
    <row r="18" spans="1:15" ht="24.9" customHeight="1" thickBot="1">
      <c r="A18" s="74" t="s">
        <v>25</v>
      </c>
      <c r="B18" s="75"/>
      <c r="C18" s="75"/>
      <c r="D18" s="75"/>
      <c r="E18" s="75"/>
      <c r="F18" s="75"/>
      <c r="G18" s="75"/>
      <c r="H18" s="22"/>
      <c r="I18" s="23">
        <f>SUM(I10:I16)</f>
        <v>0</v>
      </c>
      <c r="J18" s="21"/>
      <c r="K18" s="24"/>
      <c r="L18" s="25">
        <f>SUM(L10:L16)</f>
        <v>0</v>
      </c>
      <c r="M18" s="21"/>
      <c r="N18" s="24"/>
      <c r="O18" s="26">
        <f>SUM(O10:O16)</f>
        <v>0</v>
      </c>
    </row>
    <row r="19" spans="1:15" ht="24.9" customHeight="1" thickBot="1">
      <c r="A19" s="70" t="s">
        <v>26</v>
      </c>
      <c r="B19" s="71"/>
      <c r="C19" s="71"/>
      <c r="D19" s="71"/>
      <c r="E19" s="71"/>
      <c r="F19" s="71"/>
      <c r="G19" s="71"/>
      <c r="H19" s="23">
        <f>SUM(H10:H16)</f>
        <v>0</v>
      </c>
      <c r="I19" s="27"/>
      <c r="J19" s="21"/>
      <c r="K19" s="28">
        <f>SUM(K10:K16)</f>
        <v>0</v>
      </c>
      <c r="L19" s="29"/>
      <c r="M19" s="21"/>
      <c r="N19" s="30">
        <f>SUM(N10:N16)</f>
        <v>0</v>
      </c>
      <c r="O19" s="29"/>
    </row>
    <row r="20" spans="1:15" ht="24.9" customHeight="1" thickBot="1">
      <c r="A20" s="72" t="s">
        <v>27</v>
      </c>
      <c r="B20" s="73"/>
      <c r="C20" s="73"/>
      <c r="D20" s="73"/>
      <c r="E20" s="73"/>
      <c r="F20" s="73"/>
      <c r="G20" s="73"/>
      <c r="H20" s="23">
        <f>I18-H19</f>
        <v>0</v>
      </c>
      <c r="I20" s="31"/>
      <c r="J20" s="21"/>
      <c r="K20" s="28">
        <f>L18-K19</f>
        <v>0</v>
      </c>
      <c r="L20" s="29"/>
      <c r="M20" s="21"/>
      <c r="N20" s="30">
        <f>O18-N19</f>
        <v>0</v>
      </c>
      <c r="O20" s="29"/>
    </row>
    <row r="21" spans="1:15" ht="13.2">
      <c r="A21" s="37"/>
      <c r="B21" s="52"/>
      <c r="C21" s="37"/>
      <c r="D21" s="43"/>
      <c r="E21" s="43"/>
      <c r="F21" s="37"/>
      <c r="G21" s="37"/>
      <c r="H21" s="37"/>
      <c r="I21" s="37"/>
      <c r="J21" s="38"/>
      <c r="K21" s="38"/>
      <c r="L21" s="39"/>
      <c r="M21" s="38"/>
      <c r="N21" s="38"/>
      <c r="O21" s="39"/>
    </row>
    <row r="22" spans="1:15" ht="78.75" customHeight="1">
      <c r="A22" s="40"/>
      <c r="B22" s="54"/>
      <c r="C22" s="40"/>
      <c r="D22" s="46"/>
      <c r="E22" s="46"/>
      <c r="F22" s="40"/>
      <c r="G22" s="40"/>
      <c r="H22" s="40"/>
      <c r="I22" s="40"/>
      <c r="J22" s="79" t="s">
        <v>24</v>
      </c>
      <c r="K22" s="79"/>
      <c r="L22" s="79"/>
      <c r="M22" s="79"/>
      <c r="N22" s="79"/>
      <c r="O22" s="40"/>
    </row>
    <row r="23" spans="1:15" ht="19.5" customHeight="1">
      <c r="A23" s="32"/>
      <c r="B23" s="85" t="s">
        <v>29</v>
      </c>
      <c r="C23" s="85"/>
      <c r="D23" s="85"/>
      <c r="E23" s="85"/>
      <c r="F23" s="85"/>
      <c r="G23" s="85"/>
      <c r="H23" s="85"/>
      <c r="I23" s="32"/>
      <c r="J23" s="84"/>
      <c r="K23" s="84"/>
      <c r="L23" s="84"/>
      <c r="M23" s="84"/>
      <c r="N23" s="84"/>
      <c r="O23" s="32"/>
    </row>
    <row r="24" spans="1:15" ht="17.25" customHeight="1">
      <c r="A24" s="32"/>
      <c r="B24" s="78" t="s">
        <v>38</v>
      </c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32"/>
    </row>
    <row r="25" spans="1:15" ht="13.2">
      <c r="A25" s="32"/>
      <c r="B25" s="53"/>
      <c r="C25" s="32"/>
      <c r="F25" s="32"/>
      <c r="G25" s="32"/>
      <c r="H25" s="32"/>
      <c r="I25" s="32"/>
      <c r="J25" s="32"/>
      <c r="K25" s="32"/>
      <c r="L25" s="32"/>
      <c r="M25" s="32"/>
      <c r="N25" s="32"/>
      <c r="O25" s="32"/>
    </row>
    <row r="26" spans="1:15" ht="13.2">
      <c r="A26" s="32"/>
      <c r="B26" s="53"/>
      <c r="C26" s="32"/>
      <c r="F26" s="32"/>
      <c r="G26" s="32"/>
      <c r="H26" s="32"/>
      <c r="I26" s="32"/>
      <c r="J26" s="32"/>
      <c r="K26" s="32"/>
      <c r="L26" s="32"/>
      <c r="M26" s="32"/>
      <c r="N26" s="32"/>
      <c r="O26" s="32"/>
    </row>
  </sheetData>
  <mergeCells count="22">
    <mergeCell ref="K1:O1"/>
    <mergeCell ref="A4:O4"/>
    <mergeCell ref="A5:O5"/>
    <mergeCell ref="A6:A7"/>
    <mergeCell ref="B6:B7"/>
    <mergeCell ref="C6:C7"/>
    <mergeCell ref="A1:E1"/>
    <mergeCell ref="M2:O2"/>
    <mergeCell ref="M3:O3"/>
    <mergeCell ref="J6:L6"/>
    <mergeCell ref="M6:O6"/>
    <mergeCell ref="D6:I6"/>
    <mergeCell ref="A19:G19"/>
    <mergeCell ref="A20:G20"/>
    <mergeCell ref="A18:G18"/>
    <mergeCell ref="H17:I17"/>
    <mergeCell ref="B24:N24"/>
    <mergeCell ref="J22:N22"/>
    <mergeCell ref="K17:L17"/>
    <mergeCell ref="N17:O17"/>
    <mergeCell ref="J23:N23"/>
    <mergeCell ref="B23:H23"/>
  </mergeCells>
  <pageMargins left="0.25" right="0.25" top="0.75" bottom="0.75" header="0.3" footer="0.3"/>
  <pageSetup paperSize="9" orientation="landscape" r:id="rId1"/>
  <headerFooter>
    <oddFooter>&amp;C&amp;"Arial,Normalny"&amp;10Strona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912D4731-0566-42AA-B9DF-9558ECCE774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Ciastek Rafał</dc:creator>
  <cp:lastModifiedBy>Krszyna Aneta</cp:lastModifiedBy>
  <cp:lastPrinted>2024-08-20T08:06:59Z</cp:lastPrinted>
  <dcterms:created xsi:type="dcterms:W3CDTF">2017-09-27T09:48:48Z</dcterms:created>
  <dcterms:modified xsi:type="dcterms:W3CDTF">2024-08-22T09:30:51Z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1f48949c-f109-43bd-b337-5709f4df3fdf</vt:lpwstr>
  </property>
  <property fmtid="{D5CDD505-2E9C-101B-9397-08002B2CF9AE}" pid="3" name="bjDocumentSecurityLabel">
    <vt:lpwstr>[d7220eed-17a6-431d-810c-83a0ddfed893]</vt:lpwstr>
  </property>
  <property fmtid="{D5CDD505-2E9C-101B-9397-08002B2CF9AE}" pid="4" name="bjPortionMark">
    <vt:lpwstr>[JAW]</vt:lpwstr>
  </property>
  <property fmtid="{D5CDD505-2E9C-101B-9397-08002B2CF9AE}" pid="5" name="bjClsUserRVM">
    <vt:lpwstr>[]</vt:lpwstr>
  </property>
  <property fmtid="{D5CDD505-2E9C-101B-9397-08002B2CF9AE}" pid="6" name="bjSaver">
    <vt:lpwstr>2mlpBYVfTmSq9pRKMYNNhYlM0SJCfa2+</vt:lpwstr>
  </property>
  <property fmtid="{D5CDD505-2E9C-101B-9397-08002B2CF9AE}" pid="7" name="s5636:Creator type=author">
    <vt:lpwstr>Ciastek Rafał</vt:lpwstr>
  </property>
  <property fmtid="{D5CDD505-2E9C-101B-9397-08002B2CF9AE}" pid="8" name="s5636:Creator type=organization">
    <vt:lpwstr>MILNET-Z</vt:lpwstr>
  </property>
  <property fmtid="{D5CDD505-2E9C-101B-9397-08002B2CF9AE}" pid="9" name="s5636:Creator type=IP">
    <vt:lpwstr>10.100.125.73</vt:lpwstr>
  </property>
  <property fmtid="{D5CDD505-2E9C-101B-9397-08002B2CF9AE}" pid="10" name="bjDocumentLabelXML">
    <vt:lpwstr>&lt;?xml version="1.0" encoding="us-ascii"?&gt;&lt;sisl xmlns:xsd="http://www.w3.org/2001/XMLSchema" xmlns:xsi="http://www.w3.org/2001/XMLSchema-instance" sislVersion="0" policy="8417b2fb-54a7-4fbc-b023-b6b37b7a623f" origin="userSelected" xmlns="http://www.boldonj</vt:lpwstr>
  </property>
  <property fmtid="{D5CDD505-2E9C-101B-9397-08002B2CF9AE}" pid="11" name="bjDocumentLabelXML-0">
    <vt:lpwstr>ames.com/2008/01/sie/internal/label"&gt;&lt;element uid="d7220eed-17a6-431d-810c-83a0ddfed893" value="" /&gt;&lt;/sisl&gt;</vt:lpwstr>
  </property>
</Properties>
</file>