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home\dziugan.piotr\przatargi\2025\rowy\do ZP\"/>
    </mc:Choice>
  </mc:AlternateContent>
  <xr:revisionPtr revIDLastSave="0" documentId="13_ncr:1_{8AFB4B02-7F01-4FB0-9319-66935DA122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zedmiar" sheetId="1" r:id="rId1"/>
  </sheets>
  <calcPr calcId="181029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5" i="1"/>
  <c r="F17" i="1" l="1"/>
  <c r="F19" i="1" l="1"/>
  <c r="F18" i="1"/>
</calcChain>
</file>

<file path=xl/sharedStrings.xml><?xml version="1.0" encoding="utf-8"?>
<sst xmlns="http://schemas.openxmlformats.org/spreadsheetml/2006/main" count="66" uniqueCount="55">
  <si>
    <t>Numer</t>
  </si>
  <si>
    <t>Opis</t>
  </si>
  <si>
    <t>Jm</t>
  </si>
  <si>
    <t>Ilość</t>
  </si>
  <si>
    <t>Cena jedn.</t>
  </si>
  <si>
    <t>Wartość</t>
  </si>
  <si>
    <t>1</t>
  </si>
  <si>
    <t>m</t>
  </si>
  <si>
    <t>m3</t>
  </si>
  <si>
    <t>m2</t>
  </si>
  <si>
    <t>Umocnienie skarp i dna kanałów płytami prefabrykowanymi ażurowymi grubosci 8 cm</t>
  </si>
  <si>
    <t>Ścieki z elementów betonowych, podsypka cementowo-piaskowa, prefabrykat o grubości 15·cm</t>
  </si>
  <si>
    <t>Przepusty rurowe pod zjazdami, ławy fundamentowe żwirowe</t>
  </si>
  <si>
    <t>szt</t>
  </si>
  <si>
    <t>Rozebranie przepustów rurowych - zjazdy wraz z nawierzchnią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</si>
  <si>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</si>
  <si>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</si>
  <si>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</si>
  <si>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</si>
  <si>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</si>
  <si>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</si>
  <si>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</si>
  <si>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</si>
  <si>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</si>
  <si>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</si>
  <si>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</si>
  <si>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</si>
  <si>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</si>
  <si>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Roboty ziemne wykonywane koparkami podsiębiernymi, z załadunkiem i transportem urobku samochodami samowyładowczymi na odległość do 10·km, koparka 0,25 m3, kategoria gruntu III</t>
  </si>
  <si>
    <t>Oczyszczanie przepustów z namułu, przepust Fi 0,4 do Fi 0,8·m, grubość namułu do 50% jego średnicy - załadunk i wywóz do 10 km oraz utylizacja.</t>
  </si>
  <si>
    <t>Oczyszczenie ścieków z prefabrykatów, zanieczyszczenie warstwą grubości do 10cm - załadunk i wywóz do 10 km oraz utylizacja.</t>
  </si>
  <si>
    <t>Ścinanie poboczy mechanicznie, grubości 10·cm, załadunek oraz z wywóz do 10 km i utylizacją.</t>
  </si>
  <si>
    <t>Oczyszczanie rowów z namułu, z wyprofilowaniem dna i skarp, grubość namułu 20·cm, wraz z załadunkiem i wywozem do 10 km oraz utylizacja.</t>
  </si>
  <si>
    <t>S</t>
  </si>
  <si>
    <t>brutto</t>
  </si>
  <si>
    <t>D-06.04.01.20</t>
  </si>
  <si>
    <t>D-02.01.01.14</t>
  </si>
  <si>
    <t>Mechaniczne karczowanie, krzaki i podszycie średniej gęstości (faszyna) wraz z wywiezieniem na odległość do 10 km oraz utylizacja. Krotność 2</t>
  </si>
  <si>
    <t>D-01.02.01.22</t>
  </si>
  <si>
    <t>D-06.01.01.66</t>
  </si>
  <si>
    <t>D-08.05.01.10</t>
  </si>
  <si>
    <t>D-03.07.01.10</t>
  </si>
  <si>
    <t>D-06.03.02.12</t>
  </si>
  <si>
    <t>D-01.02.04.70</t>
  </si>
  <si>
    <t>D-06.02.01.60</t>
  </si>
  <si>
    <t>Przepustyz rur polietylenowych spiralnie karbowane, łączone na wcisk, Fi·400·mm</t>
  </si>
  <si>
    <t>Przepusty z rur polietylenowych spiralnie karbowane, łączone na wcisk, Fi·500·mm</t>
  </si>
  <si>
    <t>D-06.02.01.10</t>
  </si>
  <si>
    <t>D-06.02.01.11</t>
  </si>
  <si>
    <t>D-03.01.06.10</t>
  </si>
  <si>
    <t>D-03.01.06.11</t>
  </si>
  <si>
    <t>8 % VAT</t>
  </si>
  <si>
    <t>Przepusty rurowe pod zjazdami, ścianki czołowe dla rur Fi 40·cm - prefabrykat</t>
  </si>
  <si>
    <t>Przepusty rurowe pod zjazdami, ścianki czołowe dla rur Fi 50·cm  - prefabrykat</t>
  </si>
  <si>
    <t>Oczyszczenie rowów przydrożnych w 2025 roku na terenie miasta Krosna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</si>
</sst>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&quot;zł&quot;"/>
    <numFmt numFmtId="165" formatCode="_-[$€-2]\ * #,##0.00_-;\-[$€-2]\ * #,##0.00_-;_-[$€-2]\ * &quot;-&quot;??_-;_-@_-"/>
    <numFmt numFmtId="166" formatCode="_-[$€-2]\ * #,##0.0000_-;\-[$€-2]\ * #,##0.0000_-;_-[$€-2]\ * &quot;-&quot;??_-;_-@_-"/>
  </numFmts>
  <fonts count="13" x14ac:knownFonts="1">
    <font>
      <sz val="11"/>
      <color theme="1"/>
      <name val="Calibri"/>
      <family val="2"/>
    </font>
    <font>
      <sz val="11"/>
      <color rgb="FF008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11"/>
      <color theme="1"/>
      <name val="Symbol"/>
      <family val="1"/>
      <charset val="2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1" applyFont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1" xfId="1" applyNumberFormat="1" applyFont="1" applyBorder="1" applyAlignment="1">
      <alignment vertical="top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vertical="top" wrapText="1"/>
    </xf>
    <xf numFmtId="0" fontId="4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2" fillId="0" borderId="1" xfId="1" applyFont="1" applyBorder="1" applyAlignment="1">
      <alignment horizontal="right" vertical="center" wrapText="1"/>
    </xf>
    <xf numFmtId="2" fontId="2" fillId="0" borderId="1" xfId="1" applyNumberFormat="1" applyFont="1" applyBorder="1" applyAlignment="1">
      <alignment horizontal="right" vertical="center" wrapText="1"/>
    </xf>
    <xf numFmtId="44" fontId="0" fillId="0" borderId="0" xfId="2" applyFont="1"/>
    <xf numFmtId="165" fontId="0" fillId="0" borderId="0" xfId="2" applyNumberFormat="1" applyFont="1"/>
    <xf numFmtId="165" fontId="0" fillId="0" borderId="0" xfId="0" applyNumberFormat="1"/>
    <xf numFmtId="164" fontId="0" fillId="0" borderId="0" xfId="0" applyNumberFormat="1"/>
    <xf numFmtId="0" fontId="9" fillId="0" borderId="1" xfId="1" applyFont="1" applyBorder="1" applyAlignment="1">
      <alignment horizontal="left" vertical="top" wrapText="1"/>
    </xf>
    <xf numFmtId="0" fontId="12" fillId="0" borderId="0" xfId="0" applyFont="1"/>
    <xf numFmtId="49" fontId="10" fillId="0" borderId="0" xfId="1" applyNumberFormat="1" applyFont="1" applyAlignment="1">
      <alignment vertical="top" wrapText="1"/>
    </xf>
    <xf numFmtId="49" fontId="11" fillId="0" borderId="0" xfId="1" applyNumberFormat="1" applyFont="1" applyAlignment="1">
      <alignment vertical="top" wrapText="1"/>
    </xf>
    <xf numFmtId="49" fontId="9" fillId="0" borderId="0" xfId="1" applyNumberFormat="1" applyFont="1" applyAlignment="1">
      <alignment vertical="top" wrapText="1"/>
    </xf>
    <xf numFmtId="0" fontId="9" fillId="0" borderId="0" xfId="0" applyFont="1"/>
    <xf numFmtId="166" fontId="0" fillId="0" borderId="0" xfId="0" applyNumberForma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164" fontId="0" fillId="0" borderId="2" xfId="0" applyNumberForma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164" fontId="2" fillId="0" borderId="4" xfId="1" applyNumberFormat="1" applyFont="1" applyBorder="1" applyAlignment="1">
      <alignment horizontal="right" vertical="center" wrapText="1"/>
    </xf>
    <xf numFmtId="49" fontId="10" fillId="0" borderId="2" xfId="1" applyNumberFormat="1" applyFont="1" applyFill="1" applyBorder="1" applyAlignment="1">
      <alignment vertical="top" wrapText="1"/>
    </xf>
  </cellXfs>
  <cellStyles count="3">
    <cellStyle name="Normal" xfId="1" xr:uid="{00000000-0005-0000-0000-000000000000}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view="pageBreakPreview" zoomScale="160" zoomScaleNormal="175" zoomScaleSheetLayoutView="160" workbookViewId="0">
      <selection activeCell="I5" sqref="I5"/>
    </sheetView>
  </sheetViews>
  <sheetFormatPr defaultRowHeight="15" x14ac:dyDescent="0.25"/>
  <cols>
    <col min="1" max="1" width="3.85546875" customWidth="1"/>
    <col min="2" max="2" width="9.85546875" style="19" customWidth="1"/>
    <col min="3" max="3" width="44.42578125" style="7" customWidth="1"/>
    <col min="4" max="4" width="7.140625" style="2" customWidth="1"/>
    <col min="5" max="5" width="8.5703125" style="2" customWidth="1"/>
    <col min="6" max="6" width="8" style="5" customWidth="1"/>
    <col min="7" max="7" width="10.7109375" style="5" customWidth="1"/>
    <col min="8" max="8" width="12.28515625" bestFit="1" customWidth="1"/>
    <col min="9" max="9" width="11.140625" bestFit="1" customWidth="1"/>
    <col min="10" max="10" width="12.140625" bestFit="1" customWidth="1"/>
    <col min="11" max="11" width="12.28515625" bestFit="1" customWidth="1"/>
    <col min="12" max="12" width="12.42578125" customWidth="1"/>
  </cols>
  <sheetData>
    <row r="1" spans="1:10" s="1" customFormat="1" ht="36" x14ac:dyDescent="0.25">
      <c r="A1" s="10" t="s">
        <v>0</v>
      </c>
      <c r="B1" s="18"/>
      <c r="C1" s="11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10" x14ac:dyDescent="0.25">
      <c r="A2" s="25" t="s">
        <v>54</v>
      </c>
      <c r="B2" s="26"/>
      <c r="C2" s="26"/>
      <c r="D2" s="26"/>
      <c r="E2" s="26"/>
      <c r="F2" s="26"/>
      <c r="G2" s="27"/>
    </row>
    <row r="3" spans="1:10" ht="33.75" x14ac:dyDescent="0.25">
      <c r="A3" s="3" t="s">
        <v>6</v>
      </c>
      <c r="B3" s="36" t="s">
        <v>35</v>
      </c>
      <c r="C3" s="6" t="s">
        <v>32</v>
      </c>
      <c r="D3" s="9" t="s">
        <v>7</v>
      </c>
      <c r="E3" s="8">
        <v>6000</v>
      </c>
      <c r="F3" s="13"/>
      <c r="G3" s="12">
        <f>ROUND(E3*F3,2)</f>
        <v>0</v>
      </c>
    </row>
    <row r="4" spans="1:10" ht="45" x14ac:dyDescent="0.25">
      <c r="A4" s="3" t="s">
        <v>15</v>
      </c>
      <c r="B4" s="36" t="s">
        <v>36</v>
      </c>
      <c r="C4" s="6" t="s">
        <v>28</v>
      </c>
      <c r="D4" s="9" t="s">
        <v>8</v>
      </c>
      <c r="E4" s="8">
        <v>30</v>
      </c>
      <c r="F4" s="13"/>
      <c r="G4" s="12">
        <f t="shared" ref="G4:G16" si="0">ROUND(E4*F4,2)</f>
        <v>0</v>
      </c>
    </row>
    <row r="5" spans="1:10" ht="33.75" x14ac:dyDescent="0.25">
      <c r="A5" s="3" t="s">
        <v>16</v>
      </c>
      <c r="B5" s="36" t="s">
        <v>38</v>
      </c>
      <c r="C5" s="6" t="s">
        <v>37</v>
      </c>
      <c r="D5" s="9" t="s">
        <v>9</v>
      </c>
      <c r="E5" s="8">
        <f>2*2800</f>
        <v>5600</v>
      </c>
      <c r="F5" s="13"/>
      <c r="G5" s="12">
        <f t="shared" si="0"/>
        <v>0</v>
      </c>
    </row>
    <row r="6" spans="1:10" ht="22.5" x14ac:dyDescent="0.25">
      <c r="A6" s="3" t="s">
        <v>17</v>
      </c>
      <c r="B6" s="36" t="s">
        <v>39</v>
      </c>
      <c r="C6" s="6" t="s">
        <v>10</v>
      </c>
      <c r="D6" s="9" t="s">
        <v>9</v>
      </c>
      <c r="E6" s="8">
        <v>40</v>
      </c>
      <c r="F6" s="13"/>
      <c r="G6" s="12">
        <f t="shared" si="0"/>
        <v>0</v>
      </c>
    </row>
    <row r="7" spans="1:10" ht="22.5" x14ac:dyDescent="0.25">
      <c r="A7" s="3" t="s">
        <v>18</v>
      </c>
      <c r="B7" s="36" t="s">
        <v>40</v>
      </c>
      <c r="C7" s="6" t="s">
        <v>11</v>
      </c>
      <c r="D7" s="9" t="s">
        <v>7</v>
      </c>
      <c r="E7" s="8">
        <v>40</v>
      </c>
      <c r="F7" s="13"/>
      <c r="G7" s="12">
        <f t="shared" si="0"/>
        <v>0</v>
      </c>
    </row>
    <row r="8" spans="1:10" ht="33.75" x14ac:dyDescent="0.25">
      <c r="A8" s="3" t="s">
        <v>19</v>
      </c>
      <c r="B8" s="36" t="s">
        <v>41</v>
      </c>
      <c r="C8" s="6" t="s">
        <v>29</v>
      </c>
      <c r="D8" s="9" t="s">
        <v>7</v>
      </c>
      <c r="E8" s="8">
        <v>150</v>
      </c>
      <c r="F8" s="13"/>
      <c r="G8" s="12">
        <f t="shared" si="0"/>
        <v>0</v>
      </c>
    </row>
    <row r="9" spans="1:10" ht="33.75" x14ac:dyDescent="0.25">
      <c r="A9" s="3" t="s">
        <v>20</v>
      </c>
      <c r="B9" s="36" t="s">
        <v>41</v>
      </c>
      <c r="C9" s="6" t="s">
        <v>30</v>
      </c>
      <c r="D9" s="9" t="s">
        <v>7</v>
      </c>
      <c r="E9" s="8">
        <v>600</v>
      </c>
      <c r="F9" s="13"/>
      <c r="G9" s="12">
        <f t="shared" si="0"/>
        <v>0</v>
      </c>
    </row>
    <row r="10" spans="1:10" ht="22.5" x14ac:dyDescent="0.25">
      <c r="A10" s="3" t="s">
        <v>21</v>
      </c>
      <c r="B10" s="36" t="s">
        <v>43</v>
      </c>
      <c r="C10" s="6" t="s">
        <v>14</v>
      </c>
      <c r="D10" s="9" t="s">
        <v>7</v>
      </c>
      <c r="E10" s="8">
        <v>20</v>
      </c>
      <c r="F10" s="13"/>
      <c r="G10" s="12">
        <f t="shared" si="0"/>
        <v>0</v>
      </c>
    </row>
    <row r="11" spans="1:10" ht="22.5" x14ac:dyDescent="0.25">
      <c r="A11" s="3" t="s">
        <v>22</v>
      </c>
      <c r="B11" s="36" t="s">
        <v>44</v>
      </c>
      <c r="C11" s="6" t="s">
        <v>12</v>
      </c>
      <c r="D11" s="9" t="s">
        <v>8</v>
      </c>
      <c r="E11" s="8">
        <v>5</v>
      </c>
      <c r="F11" s="13"/>
      <c r="G11" s="12">
        <f t="shared" si="0"/>
        <v>0</v>
      </c>
    </row>
    <row r="12" spans="1:10" ht="22.5" x14ac:dyDescent="0.25">
      <c r="A12" s="3" t="s">
        <v>23</v>
      </c>
      <c r="B12" s="36" t="s">
        <v>47</v>
      </c>
      <c r="C12" s="6" t="s">
        <v>45</v>
      </c>
      <c r="D12" s="9" t="s">
        <v>7</v>
      </c>
      <c r="E12" s="8">
        <v>20</v>
      </c>
      <c r="F12" s="13"/>
      <c r="G12" s="12">
        <f t="shared" si="0"/>
        <v>0</v>
      </c>
    </row>
    <row r="13" spans="1:10" ht="22.5" x14ac:dyDescent="0.25">
      <c r="A13" s="3" t="s">
        <v>24</v>
      </c>
      <c r="B13" s="36" t="s">
        <v>48</v>
      </c>
      <c r="C13" s="6" t="s">
        <v>46</v>
      </c>
      <c r="D13" s="9" t="s">
        <v>7</v>
      </c>
      <c r="E13" s="8">
        <v>20</v>
      </c>
      <c r="F13" s="13"/>
      <c r="G13" s="12">
        <f t="shared" si="0"/>
        <v>0</v>
      </c>
    </row>
    <row r="14" spans="1:10" ht="22.5" x14ac:dyDescent="0.25">
      <c r="A14" s="3" t="s">
        <v>25</v>
      </c>
      <c r="B14" s="36" t="s">
        <v>49</v>
      </c>
      <c r="C14" s="6" t="s">
        <v>52</v>
      </c>
      <c r="D14" s="9" t="s">
        <v>13</v>
      </c>
      <c r="E14" s="8">
        <v>6</v>
      </c>
      <c r="F14" s="13"/>
      <c r="G14" s="12">
        <f t="shared" si="0"/>
        <v>0</v>
      </c>
    </row>
    <row r="15" spans="1:10" ht="22.5" x14ac:dyDescent="0.25">
      <c r="A15" s="3" t="s">
        <v>26</v>
      </c>
      <c r="B15" s="36" t="s">
        <v>50</v>
      </c>
      <c r="C15" s="6" t="s">
        <v>53</v>
      </c>
      <c r="D15" s="9" t="s">
        <v>13</v>
      </c>
      <c r="E15" s="8">
        <v>6</v>
      </c>
      <c r="F15" s="13"/>
      <c r="G15" s="12">
        <f t="shared" si="0"/>
        <v>0</v>
      </c>
      <c r="I15" s="15"/>
      <c r="J15" s="14"/>
    </row>
    <row r="16" spans="1:10" ht="22.5" x14ac:dyDescent="0.25">
      <c r="A16" s="3" t="s">
        <v>27</v>
      </c>
      <c r="B16" s="36" t="s">
        <v>42</v>
      </c>
      <c r="C16" s="6" t="s">
        <v>31</v>
      </c>
      <c r="D16" s="9" t="s">
        <v>9</v>
      </c>
      <c r="E16" s="8">
        <v>2000</v>
      </c>
      <c r="F16" s="13"/>
      <c r="G16" s="12">
        <f t="shared" si="0"/>
        <v>0</v>
      </c>
      <c r="H16" s="24"/>
    </row>
    <row r="17" spans="2:12" x14ac:dyDescent="0.25">
      <c r="B17" s="20"/>
      <c r="D17" s="30" t="s">
        <v>33</v>
      </c>
      <c r="E17" s="31"/>
      <c r="F17" s="34">
        <f>SUM(G3:G16)</f>
        <v>0</v>
      </c>
      <c r="G17" s="35"/>
      <c r="H17" s="16"/>
      <c r="I17" s="17"/>
      <c r="J17" s="16"/>
      <c r="K17" s="17"/>
      <c r="L17" s="16"/>
    </row>
    <row r="18" spans="2:12" x14ac:dyDescent="0.25">
      <c r="B18" s="20"/>
      <c r="D18" s="28" t="s">
        <v>51</v>
      </c>
      <c r="E18" s="29"/>
      <c r="F18" s="34">
        <f>F17*0.08</f>
        <v>0</v>
      </c>
      <c r="G18" s="35"/>
    </row>
    <row r="19" spans="2:12" x14ac:dyDescent="0.25">
      <c r="B19" s="20"/>
      <c r="D19" s="28" t="s">
        <v>34</v>
      </c>
      <c r="E19" s="29"/>
      <c r="F19" s="32">
        <f>F17*1.08</f>
        <v>0</v>
      </c>
      <c r="G19" s="33"/>
    </row>
    <row r="20" spans="2:12" x14ac:dyDescent="0.25">
      <c r="B20"/>
    </row>
    <row r="21" spans="2:12" x14ac:dyDescent="0.25">
      <c r="B21" s="20"/>
    </row>
    <row r="22" spans="2:12" x14ac:dyDescent="0.25">
      <c r="B22" s="20"/>
    </row>
    <row r="23" spans="2:12" x14ac:dyDescent="0.25">
      <c r="B23" s="20"/>
    </row>
    <row r="24" spans="2:12" x14ac:dyDescent="0.25">
      <c r="B24" s="20"/>
    </row>
    <row r="25" spans="2:12" x14ac:dyDescent="0.25">
      <c r="B25" s="20"/>
    </row>
    <row r="26" spans="2:12" x14ac:dyDescent="0.25">
      <c r="B26" s="20"/>
    </row>
    <row r="27" spans="2:12" x14ac:dyDescent="0.25">
      <c r="B27" s="20"/>
    </row>
    <row r="28" spans="2:12" x14ac:dyDescent="0.25">
      <c r="B28" s="20"/>
    </row>
    <row r="29" spans="2:12" x14ac:dyDescent="0.25">
      <c r="B29" s="20"/>
    </row>
    <row r="30" spans="2:12" x14ac:dyDescent="0.25">
      <c r="B30" s="20"/>
    </row>
    <row r="31" spans="2:12" x14ac:dyDescent="0.25">
      <c r="B31"/>
    </row>
    <row r="32" spans="2:12" x14ac:dyDescent="0.25">
      <c r="B32" s="20"/>
    </row>
    <row r="33" spans="2:2" x14ac:dyDescent="0.25">
      <c r="B33" s="20"/>
    </row>
    <row r="34" spans="2:2" x14ac:dyDescent="0.25">
      <c r="B34" s="20"/>
    </row>
    <row r="35" spans="2:2" x14ac:dyDescent="0.25">
      <c r="B35" s="20"/>
    </row>
    <row r="36" spans="2:2" x14ac:dyDescent="0.25">
      <c r="B36"/>
    </row>
    <row r="37" spans="2:2" x14ac:dyDescent="0.25">
      <c r="B37" s="20"/>
    </row>
    <row r="38" spans="2:2" x14ac:dyDescent="0.25">
      <c r="B38" s="20"/>
    </row>
    <row r="39" spans="2:2" x14ac:dyDescent="0.25">
      <c r="B39"/>
    </row>
    <row r="40" spans="2:2" x14ac:dyDescent="0.25">
      <c r="B40" s="20"/>
    </row>
    <row r="41" spans="2:2" x14ac:dyDescent="0.25">
      <c r="B41" s="20"/>
    </row>
    <row r="42" spans="2:2" x14ac:dyDescent="0.25">
      <c r="B42" s="20"/>
    </row>
    <row r="43" spans="2:2" x14ac:dyDescent="0.25">
      <c r="B43" s="20"/>
    </row>
    <row r="44" spans="2:2" x14ac:dyDescent="0.25">
      <c r="B44" s="20"/>
    </row>
    <row r="45" spans="2:2" x14ac:dyDescent="0.25">
      <c r="B45" s="20"/>
    </row>
    <row r="46" spans="2:2" x14ac:dyDescent="0.25">
      <c r="B46"/>
    </row>
    <row r="47" spans="2:2" x14ac:dyDescent="0.25">
      <c r="B47" s="21"/>
    </row>
    <row r="48" spans="2:2" x14ac:dyDescent="0.25">
      <c r="B48" s="22"/>
    </row>
    <row r="49" spans="2:2" x14ac:dyDescent="0.25">
      <c r="B49"/>
    </row>
    <row r="50" spans="2:2" x14ac:dyDescent="0.25">
      <c r="B50" s="23"/>
    </row>
    <row r="51" spans="2:2" x14ac:dyDescent="0.25">
      <c r="B51"/>
    </row>
    <row r="52" spans="2:2" x14ac:dyDescent="0.25">
      <c r="B52"/>
    </row>
    <row r="53" spans="2:2" x14ac:dyDescent="0.25">
      <c r="B53"/>
    </row>
  </sheetData>
  <mergeCells count="7">
    <mergeCell ref="A2:G2"/>
    <mergeCell ref="D19:E19"/>
    <mergeCell ref="D18:E18"/>
    <mergeCell ref="D17:E17"/>
    <mergeCell ref="F19:G19"/>
    <mergeCell ref="F18:G18"/>
    <mergeCell ref="F17:G17"/>
  </mergeCells>
  <phoneticPr fontId="6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Dziugan</dc:creator>
  <cp:lastModifiedBy>Piotr Dziugan</cp:lastModifiedBy>
  <dcterms:created xsi:type="dcterms:W3CDTF">2020-11-04T13:56:38Z</dcterms:created>
  <dcterms:modified xsi:type="dcterms:W3CDTF">2025-04-14T08:05:18Z</dcterms:modified>
</cp:coreProperties>
</file>