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ofertowy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<sst xmlns="http://schemas.openxmlformats.org/spreadsheetml/2006/main" count="2485" uniqueCount="959">
  <si>
    <t xml:space="preserve">zał. nr 1.11</t>
  </si>
  <si>
    <t xml:space="preserve">Kosztorys ofertowy nr 11</t>
  </si>
  <si>
    <t xml:space="preserve">Przebudowa ul. Paderewskiego we Wrześni wraz z remontem wiaduktu w ramach Rządowego Funduszu Rozwoju Dróg</t>
  </si>
  <si>
    <t xml:space="preserve">Budowa sieci wodociągowej – etap I</t>
  </si>
  <si>
    <t xml:space="preserve">Lp.</t>
  </si>
  <si>
    <t xml:space="preserve">Podstawa</t>
  </si>
  <si>
    <t xml:space="preserve">Opis</t>
  </si>
  <si>
    <t xml:space="preserve">j.m.</t>
  </si>
  <si>
    <t xml:space="preserve">Ilość</t>
  </si>
  <si>
    <t xml:space="preserve">Cena jedn.</t>
  </si>
  <si>
    <t xml:space="preserve">Wartość</t>
  </si>
  <si>
    <t xml:space="preserve">1</t>
  </si>
  <si>
    <t xml:space="preserve">ROBOTY ZIEMNE - SIEĆ WODOCIĄGOWA - ETAP I</t>
  </si>
  <si>
    <t xml:space="preserve">1.1</t>
  </si>
  <si>
    <t xml:space="preserve">Przekopy próbne przed rozpoczęciem prac</t>
  </si>
  <si>
    <t xml:space="preserve">1 d.1.1</t>
  </si>
  <si>
    <t xml:space="preserve">KNR-W 2-01 0802-02 analogia</t>
  </si>
  <si>
    <t xml:space="preserve">Wykopy z zasypaniem, wykonywane w gruncie kat. III, o ścianach zabezpieczonych obudową systemową  , przy głębokości do 2,50 m; szerokość wykopu 1,0-2,0 m (założono 10 przekopów)</t>
  </si>
  <si>
    <t xml:space="preserve">m3</t>
  </si>
  <si>
    <t xml:space="preserve">11,040</t>
  </si>
  <si>
    <t xml:space="preserve">1.2</t>
  </si>
  <si>
    <t xml:space="preserve">Wykop otwarty pod węzeł W01, W02</t>
  </si>
  <si>
    <t xml:space="preserve">2 d.1.2</t>
  </si>
  <si>
    <t xml:space="preserve">KNNR 1 0111-01</t>
  </si>
  <si>
    <t xml:space="preserve">Roboty pomiarowe przy liniowych robotach ziemnych - trasa dróg w terenie równinnym</t>
  </si>
  <si>
    <t xml:space="preserve">km</t>
  </si>
  <si>
    <t xml:space="preserve">0,009</t>
  </si>
  <si>
    <t xml:space="preserve">3 d.1.2</t>
  </si>
  <si>
    <t xml:space="preserve">KNR-W 2-01 0802-02</t>
  </si>
  <si>
    <t xml:space="preserve">Wykopy z zasypaniem, wykonywane w gruncie kat. III, o ścianach zabezpieczonych obudową systemową  , przy głębokości do 2,50 m; szerokość wykopu 1,0-2,0 m</t>
  </si>
  <si>
    <t xml:space="preserve">10,863</t>
  </si>
  <si>
    <t xml:space="preserve">4 d.1.2</t>
  </si>
  <si>
    <t xml:space="preserve">KNR-W 2-18 0511-02</t>
  </si>
  <si>
    <t xml:space="preserve">Podłoża pod kanały i obiekty z materiałów sypkich gr. 15 cm - podsypka</t>
  </si>
  <si>
    <t xml:space="preserve">1,530</t>
  </si>
  <si>
    <t xml:space="preserve">5 d.1.2</t>
  </si>
  <si>
    <t xml:space="preserve">KNR-W 2-18 0511-04/03</t>
  </si>
  <si>
    <t xml:space="preserve">Podłoża pod kanały i obiekty z materiałów sypkich gr. 30 cm - ekstrapolacja - obsypka</t>
  </si>
  <si>
    <t xml:space="preserve">4,521</t>
  </si>
  <si>
    <t xml:space="preserve">6 d.1.2</t>
  </si>
  <si>
    <t xml:space="preserve">KNR-W 2-18 0901-01</t>
  </si>
  <si>
    <t xml:space="preserve">Montaż konstrukcji podwieszeń kabli energetycznych i telekomunikacyjnych typu lekkiego o rozpiętości elementu 4.0 m</t>
  </si>
  <si>
    <t xml:space="preserve">kpl.</t>
  </si>
  <si>
    <t xml:space="preserve">1,000</t>
  </si>
  <si>
    <t xml:space="preserve">7 d.1.2</t>
  </si>
  <si>
    <t xml:space="preserve">KNR-W 2-18 0901-06</t>
  </si>
  <si>
    <t xml:space="preserve">Demontaż konstrukcji podwieszeń kabli energetycznych i telekomunikacyjnych typu lekkiego o rozpiętości elementu 4.0 m</t>
  </si>
  <si>
    <t xml:space="preserve">1.3</t>
  </si>
  <si>
    <t xml:space="preserve">Wykop otwarty pod węzeł W02, W03</t>
  </si>
  <si>
    <t xml:space="preserve">8 d.1.3</t>
  </si>
  <si>
    <t xml:space="preserve">0,002</t>
  </si>
  <si>
    <t xml:space="preserve">9 d.1.3</t>
  </si>
  <si>
    <t xml:space="preserve">2,473</t>
  </si>
  <si>
    <t xml:space="preserve">10 d.1.3</t>
  </si>
  <si>
    <t xml:space="preserve">0,324</t>
  </si>
  <si>
    <t xml:space="preserve">11 d.1.3</t>
  </si>
  <si>
    <t xml:space="preserve">0,957</t>
  </si>
  <si>
    <t xml:space="preserve">1.4</t>
  </si>
  <si>
    <t xml:space="preserve">Wykop otwarty pod węzeł W03, W04</t>
  </si>
  <si>
    <t xml:space="preserve">12 d.1.4</t>
  </si>
  <si>
    <t xml:space="preserve">0,005</t>
  </si>
  <si>
    <t xml:space="preserve">13 d.1.4</t>
  </si>
  <si>
    <t xml:space="preserve">7,505</t>
  </si>
  <si>
    <t xml:space="preserve">14 d.1.4</t>
  </si>
  <si>
    <t xml:space="preserve">0,954</t>
  </si>
  <si>
    <t xml:space="preserve">15 d.1.4</t>
  </si>
  <si>
    <t xml:space="preserve">2,819</t>
  </si>
  <si>
    <t xml:space="preserve">1.5</t>
  </si>
  <si>
    <t xml:space="preserve">Wykop otwarty pod węzeł W04, W05</t>
  </si>
  <si>
    <t xml:space="preserve">16 d.1.5</t>
  </si>
  <si>
    <t xml:space="preserve">0,014</t>
  </si>
  <si>
    <t xml:space="preserve">17 d.1.5</t>
  </si>
  <si>
    <t xml:space="preserve">20,169</t>
  </si>
  <si>
    <t xml:space="preserve">18 d.1.5</t>
  </si>
  <si>
    <t xml:space="preserve">2,430</t>
  </si>
  <si>
    <t xml:space="preserve">19 d.1.5</t>
  </si>
  <si>
    <t xml:space="preserve">7,181</t>
  </si>
  <si>
    <t xml:space="preserve">20 d.1.5</t>
  </si>
  <si>
    <t xml:space="preserve">2,000</t>
  </si>
  <si>
    <t xml:space="preserve">21 d.1.5</t>
  </si>
  <si>
    <t xml:space="preserve">22 d.1.5</t>
  </si>
  <si>
    <t xml:space="preserve">KNR-W 2-18 0903-01</t>
  </si>
  <si>
    <t xml:space="preserve">Montaż konstrukcji podwieszeń rurociągów i kanałów o rozpiętości elementu 4.0 m</t>
  </si>
  <si>
    <t xml:space="preserve">23 d.1.5</t>
  </si>
  <si>
    <t xml:space="preserve">KNR-W 2-18 0903-06</t>
  </si>
  <si>
    <t xml:space="preserve">Demontaż konstrukcji podwieszeń rurociągów i kanałów o rozpiętości elementu 4.0 m</t>
  </si>
  <si>
    <t xml:space="preserve">1.6</t>
  </si>
  <si>
    <t xml:space="preserve">Wykop otwarty pod węzeł W05, W06</t>
  </si>
  <si>
    <t xml:space="preserve">24 d.1.6</t>
  </si>
  <si>
    <t xml:space="preserve">0,004</t>
  </si>
  <si>
    <t xml:space="preserve">25 d.1.6</t>
  </si>
  <si>
    <t xml:space="preserve">5,376</t>
  </si>
  <si>
    <t xml:space="preserve">26 d.1.6</t>
  </si>
  <si>
    <t xml:space="preserve">0,630</t>
  </si>
  <si>
    <t xml:space="preserve">27 d.1.6</t>
  </si>
  <si>
    <t xml:space="preserve">1,862</t>
  </si>
  <si>
    <t xml:space="preserve">1.7</t>
  </si>
  <si>
    <t xml:space="preserve">Wykop otwarty pod węzeł W06, W07</t>
  </si>
  <si>
    <t xml:space="preserve">28 d.1.7</t>
  </si>
  <si>
    <t xml:space="preserve">0,001</t>
  </si>
  <si>
    <t xml:space="preserve">29 d.1.7</t>
  </si>
  <si>
    <t xml:space="preserve">2,167</t>
  </si>
  <si>
    <t xml:space="preserve">30 d.1.7</t>
  </si>
  <si>
    <t xml:space="preserve">0,252</t>
  </si>
  <si>
    <t xml:space="preserve">31 d.1.7</t>
  </si>
  <si>
    <t xml:space="preserve">0,745</t>
  </si>
  <si>
    <t xml:space="preserve">1.8</t>
  </si>
  <si>
    <t xml:space="preserve">Wykop otwarty pod węzeł W07, W08</t>
  </si>
  <si>
    <t xml:space="preserve">32 d.1.8</t>
  </si>
  <si>
    <t xml:space="preserve">0,013</t>
  </si>
  <si>
    <t xml:space="preserve">33 d.1.8</t>
  </si>
  <si>
    <t xml:space="preserve">20,275</t>
  </si>
  <si>
    <t xml:space="preserve">34 d.1.8</t>
  </si>
  <si>
    <t xml:space="preserve">2,304</t>
  </si>
  <si>
    <t xml:space="preserve">35 d.1.8</t>
  </si>
  <si>
    <t xml:space="preserve">6,808</t>
  </si>
  <si>
    <t xml:space="preserve">36 d.1.8</t>
  </si>
  <si>
    <t xml:space="preserve">KNR-W 2-18 0902-01</t>
  </si>
  <si>
    <t xml:space="preserve">Montaż konstrukcji podwieszeń kabli energetycznych i telekomunikacyjnych typu ciężkiego o rozpiętości elementu 4.0 m</t>
  </si>
  <si>
    <t xml:space="preserve">37 d.1.8</t>
  </si>
  <si>
    <t xml:space="preserve">KNR-W 2-18 0902-06</t>
  </si>
  <si>
    <t xml:space="preserve">Demontaż konstrukcji podwieszeń kabli energetycznych i telekomunikacyjnych typu ciężkiego o rozpiętości elementu 4.0 m</t>
  </si>
  <si>
    <t xml:space="preserve">38 d.1.8</t>
  </si>
  <si>
    <t xml:space="preserve">39 d.1.8</t>
  </si>
  <si>
    <t xml:space="preserve">1.9</t>
  </si>
  <si>
    <t xml:space="preserve">Wykop otwarty pod węzeł W08, W10</t>
  </si>
  <si>
    <t xml:space="preserve">40 d.1.9</t>
  </si>
  <si>
    <t xml:space="preserve">0,007</t>
  </si>
  <si>
    <t xml:space="preserve">41 d.1.9</t>
  </si>
  <si>
    <t xml:space="preserve">10,752</t>
  </si>
  <si>
    <t xml:space="preserve">42 d.1.9</t>
  </si>
  <si>
    <t xml:space="preserve">1,260</t>
  </si>
  <si>
    <t xml:space="preserve">43 d.1.9</t>
  </si>
  <si>
    <t xml:space="preserve">3,723</t>
  </si>
  <si>
    <t xml:space="preserve">1.10</t>
  </si>
  <si>
    <t xml:space="preserve">Wykop otwarty pod węzeł W10, W11</t>
  </si>
  <si>
    <t xml:space="preserve">44 d.1.10</t>
  </si>
  <si>
    <t xml:space="preserve">45 d.1.10</t>
  </si>
  <si>
    <t xml:space="preserve">21,514</t>
  </si>
  <si>
    <t xml:space="preserve">46 d.1.10</t>
  </si>
  <si>
    <t xml:space="preserve">2,592</t>
  </si>
  <si>
    <t xml:space="preserve">47 d.1.10</t>
  </si>
  <si>
    <t xml:space="preserve">7,659</t>
  </si>
  <si>
    <t xml:space="preserve">48 d.1.10</t>
  </si>
  <si>
    <t xml:space="preserve">49 d.1.10</t>
  </si>
  <si>
    <t xml:space="preserve">50 d.1.10</t>
  </si>
  <si>
    <t xml:space="preserve">51 d.1.10</t>
  </si>
  <si>
    <t xml:space="preserve">1.11</t>
  </si>
  <si>
    <t xml:space="preserve">Wykop otwarty pod węzeł W11, W12</t>
  </si>
  <si>
    <t xml:space="preserve">52 d.1.11</t>
  </si>
  <si>
    <t xml:space="preserve">53 d.1.11</t>
  </si>
  <si>
    <t xml:space="preserve">11,059</t>
  </si>
  <si>
    <t xml:space="preserve">54 d.1.11</t>
  </si>
  <si>
    <t xml:space="preserve">1,296</t>
  </si>
  <si>
    <t xml:space="preserve">55 d.1.11</t>
  </si>
  <si>
    <t xml:space="preserve">3,830</t>
  </si>
  <si>
    <t xml:space="preserve">1.12</t>
  </si>
  <si>
    <t xml:space="preserve">Wykop otwarty pod węzeł W12, W13</t>
  </si>
  <si>
    <t xml:space="preserve">56 d.1.12</t>
  </si>
  <si>
    <t xml:space="preserve">0,003</t>
  </si>
  <si>
    <t xml:space="preserve">57 d.1.12</t>
  </si>
  <si>
    <t xml:space="preserve">4,780</t>
  </si>
  <si>
    <t xml:space="preserve">58 d.1.12</t>
  </si>
  <si>
    <t xml:space="preserve">0,558</t>
  </si>
  <si>
    <t xml:space="preserve">59 d.1.12</t>
  </si>
  <si>
    <t xml:space="preserve">1,649</t>
  </si>
  <si>
    <t xml:space="preserve">1.13</t>
  </si>
  <si>
    <t xml:space="preserve">Wykop otwarty pod węzeł W13, W14</t>
  </si>
  <si>
    <t xml:space="preserve">60 d.1.13</t>
  </si>
  <si>
    <t xml:space="preserve">0,015</t>
  </si>
  <si>
    <t xml:space="preserve">61 d.1.13</t>
  </si>
  <si>
    <t xml:space="preserve">23,375</t>
  </si>
  <si>
    <t xml:space="preserve">62 d.1.13</t>
  </si>
  <si>
    <t xml:space="preserve">2,718</t>
  </si>
  <si>
    <t xml:space="preserve">63 d.1.13</t>
  </si>
  <si>
    <t xml:space="preserve">8,032</t>
  </si>
  <si>
    <t xml:space="preserve">64 d.1.13</t>
  </si>
  <si>
    <t xml:space="preserve">65 d.1.13</t>
  </si>
  <si>
    <t xml:space="preserve">1.14</t>
  </si>
  <si>
    <t xml:space="preserve">Wykop otwarty pod węzeł W14, W15</t>
  </si>
  <si>
    <t xml:space="preserve">66 d.1.14</t>
  </si>
  <si>
    <t xml:space="preserve">67 d.1.14</t>
  </si>
  <si>
    <t xml:space="preserve">9,809</t>
  </si>
  <si>
    <t xml:space="preserve">68 d.1.14</t>
  </si>
  <si>
    <t xml:space="preserve">1,206</t>
  </si>
  <si>
    <t xml:space="preserve">69 d.1.14</t>
  </si>
  <si>
    <t xml:space="preserve">3,564</t>
  </si>
  <si>
    <t xml:space="preserve">1.15</t>
  </si>
  <si>
    <t xml:space="preserve">Wykop otwarty pod węzeł W15, W16</t>
  </si>
  <si>
    <t xml:space="preserve">70 d.1.15</t>
  </si>
  <si>
    <t xml:space="preserve">0,025</t>
  </si>
  <si>
    <t xml:space="preserve">71 d.1.15</t>
  </si>
  <si>
    <t xml:space="preserve">28,535</t>
  </si>
  <si>
    <t xml:space="preserve">72 d.1.15</t>
  </si>
  <si>
    <t xml:space="preserve">4,482</t>
  </si>
  <si>
    <t xml:space="preserve">73 d.1.15</t>
  </si>
  <si>
    <t xml:space="preserve">13,244</t>
  </si>
  <si>
    <t xml:space="preserve">74 d.1.15</t>
  </si>
  <si>
    <t xml:space="preserve">75 d.1.15</t>
  </si>
  <si>
    <t xml:space="preserve">1.16</t>
  </si>
  <si>
    <t xml:space="preserve">Wykop otwarty pod węzeł W16, W17</t>
  </si>
  <si>
    <t xml:space="preserve">76 d.1.16</t>
  </si>
  <si>
    <t xml:space="preserve">77 d.1.16</t>
  </si>
  <si>
    <t xml:space="preserve">2,016</t>
  </si>
  <si>
    <t xml:space="preserve">78 d.1.16</t>
  </si>
  <si>
    <t xml:space="preserve">0,378</t>
  </si>
  <si>
    <t xml:space="preserve">79 d.1.16</t>
  </si>
  <si>
    <t xml:space="preserve">1,117</t>
  </si>
  <si>
    <t xml:space="preserve">80 d.1.16</t>
  </si>
  <si>
    <t xml:space="preserve">81 d.1.16</t>
  </si>
  <si>
    <t xml:space="preserve">1.17</t>
  </si>
  <si>
    <t xml:space="preserve">Wykop otwarty pod węzeł W17, W18</t>
  </si>
  <si>
    <t xml:space="preserve">82 d.1.17</t>
  </si>
  <si>
    <t xml:space="preserve">83 d.1.17</t>
  </si>
  <si>
    <t xml:space="preserve">8,770</t>
  </si>
  <si>
    <t xml:space="preserve">84 d.1.17</t>
  </si>
  <si>
    <t xml:space="preserve">1,566</t>
  </si>
  <si>
    <t xml:space="preserve">85 d.1.17</t>
  </si>
  <si>
    <t xml:space="preserve">4,628</t>
  </si>
  <si>
    <t xml:space="preserve">1.18</t>
  </si>
  <si>
    <t xml:space="preserve">Wykop otwarty pod węzeł W18, W19</t>
  </si>
  <si>
    <t xml:space="preserve">86 d.1.18</t>
  </si>
  <si>
    <t xml:space="preserve">87 d.1.18</t>
  </si>
  <si>
    <t xml:space="preserve">0,408</t>
  </si>
  <si>
    <t xml:space="preserve">88 d.1.18</t>
  </si>
  <si>
    <t xml:space="preserve">0,072</t>
  </si>
  <si>
    <t xml:space="preserve">89 d.1.18</t>
  </si>
  <si>
    <t xml:space="preserve">0,213</t>
  </si>
  <si>
    <t xml:space="preserve">1.19</t>
  </si>
  <si>
    <t xml:space="preserve">Wykop otwarty pod węzeł W19, W20</t>
  </si>
  <si>
    <t xml:space="preserve">90 d.1.19</t>
  </si>
  <si>
    <t xml:space="preserve">0,016</t>
  </si>
  <si>
    <t xml:space="preserve">91 d.1.19</t>
  </si>
  <si>
    <t xml:space="preserve">17,388</t>
  </si>
  <si>
    <t xml:space="preserve">92 d.1.19</t>
  </si>
  <si>
    <t xml:space="preserve">2,898</t>
  </si>
  <si>
    <t xml:space="preserve">93 d.1.19</t>
  </si>
  <si>
    <t xml:space="preserve">8,564</t>
  </si>
  <si>
    <t xml:space="preserve">1.20</t>
  </si>
  <si>
    <t xml:space="preserve">Wykop otwarty pod węzeł W20, W25</t>
  </si>
  <si>
    <t xml:space="preserve">94 d.1.20</t>
  </si>
  <si>
    <t xml:space="preserve">95 d.1.20</t>
  </si>
  <si>
    <t xml:space="preserve">18,238</t>
  </si>
  <si>
    <t xml:space="preserve">96 d.1.20</t>
  </si>
  <si>
    <t xml:space="preserve">2,682</t>
  </si>
  <si>
    <t xml:space="preserve">97 d.1.20</t>
  </si>
  <si>
    <t xml:space="preserve">7,925</t>
  </si>
  <si>
    <t xml:space="preserve">1.21</t>
  </si>
  <si>
    <t xml:space="preserve">Wykop otwarty pod węzeł W25, W21</t>
  </si>
  <si>
    <t xml:space="preserve">98 d.1.21</t>
  </si>
  <si>
    <t xml:space="preserve">0,006</t>
  </si>
  <si>
    <t xml:space="preserve">99 d.1.21</t>
  </si>
  <si>
    <t xml:space="preserve">7,552</t>
  </si>
  <si>
    <t xml:space="preserve">100 d.1.21</t>
  </si>
  <si>
    <t xml:space="preserve">1,044</t>
  </si>
  <si>
    <t xml:space="preserve">101 d.1.21</t>
  </si>
  <si>
    <t xml:space="preserve">3,085</t>
  </si>
  <si>
    <t xml:space="preserve">1.22</t>
  </si>
  <si>
    <t xml:space="preserve">Wykop otwarty pod węzeł W21, W22</t>
  </si>
  <si>
    <t xml:space="preserve">102 d.1.22</t>
  </si>
  <si>
    <t xml:space="preserve">103 d.1.22</t>
  </si>
  <si>
    <t xml:space="preserve">3,906</t>
  </si>
  <si>
    <t xml:space="preserve">104 d.1.22</t>
  </si>
  <si>
    <t xml:space="preserve">0,540</t>
  </si>
  <si>
    <t xml:space="preserve">105 d.1.22</t>
  </si>
  <si>
    <t xml:space="preserve">1,596</t>
  </si>
  <si>
    <t xml:space="preserve">1.23</t>
  </si>
  <si>
    <t xml:space="preserve">Wykop otwarty pod węzeł W22, W23</t>
  </si>
  <si>
    <t xml:space="preserve">106 d.1.23</t>
  </si>
  <si>
    <t xml:space="preserve">107 d.1.23</t>
  </si>
  <si>
    <t xml:space="preserve">108 d.1.23</t>
  </si>
  <si>
    <t xml:space="preserve">0,180</t>
  </si>
  <si>
    <t xml:space="preserve">109 d.1.23</t>
  </si>
  <si>
    <t xml:space="preserve">0,532</t>
  </si>
  <si>
    <t xml:space="preserve">1.24</t>
  </si>
  <si>
    <t xml:space="preserve">Wykop otwarty pod węzeł W23, W24</t>
  </si>
  <si>
    <t xml:space="preserve">110 d.1.24</t>
  </si>
  <si>
    <t xml:space="preserve">0,010</t>
  </si>
  <si>
    <t xml:space="preserve">111 d.1.24</t>
  </si>
  <si>
    <t xml:space="preserve">13,219</t>
  </si>
  <si>
    <t xml:space="preserve">112 d.1.24</t>
  </si>
  <si>
    <t xml:space="preserve">1,836</t>
  </si>
  <si>
    <t xml:space="preserve">113 d.1.24</t>
  </si>
  <si>
    <t xml:space="preserve">5,425</t>
  </si>
  <si>
    <t xml:space="preserve">114 d.1.24</t>
  </si>
  <si>
    <t xml:space="preserve">115 d.1.24</t>
  </si>
  <si>
    <t xml:space="preserve">1.25</t>
  </si>
  <si>
    <t xml:space="preserve">Wykop otwarty pod węzeł W24, W26</t>
  </si>
  <si>
    <t xml:space="preserve">116 d.1.25</t>
  </si>
  <si>
    <t xml:space="preserve">117 d.1.25</t>
  </si>
  <si>
    <t xml:space="preserve">22,494</t>
  </si>
  <si>
    <t xml:space="preserve">118 d.1.25</t>
  </si>
  <si>
    <t xml:space="preserve">2,934</t>
  </si>
  <si>
    <t xml:space="preserve">119 d.1.25</t>
  </si>
  <si>
    <t xml:space="preserve">8,670</t>
  </si>
  <si>
    <t xml:space="preserve">1.26</t>
  </si>
  <si>
    <t xml:space="preserve">Wykop otwarty pod węzeł W26, W27</t>
  </si>
  <si>
    <t xml:space="preserve">120 d.1.26</t>
  </si>
  <si>
    <t xml:space="preserve">121 d.1.26</t>
  </si>
  <si>
    <t xml:space="preserve">22,688</t>
  </si>
  <si>
    <t xml:space="preserve">122 d.1.26</t>
  </si>
  <si>
    <t xml:space="preserve">2,628</t>
  </si>
  <si>
    <t xml:space="preserve">123 d.1.26</t>
  </si>
  <si>
    <t xml:space="preserve">7,766</t>
  </si>
  <si>
    <t xml:space="preserve">124 d.1.26</t>
  </si>
  <si>
    <t xml:space="preserve">125 d.1.26</t>
  </si>
  <si>
    <t xml:space="preserve">1.27</t>
  </si>
  <si>
    <t xml:space="preserve">Wykop otwarty pod węzeł W27, W28</t>
  </si>
  <si>
    <t xml:space="preserve">126 d.1.27</t>
  </si>
  <si>
    <t xml:space="preserve">0,017</t>
  </si>
  <si>
    <t xml:space="preserve">127 d.1.27</t>
  </si>
  <si>
    <t xml:space="preserve">27,918</t>
  </si>
  <si>
    <t xml:space="preserve">128 d.1.27</t>
  </si>
  <si>
    <t xml:space="preserve">2,970</t>
  </si>
  <si>
    <t xml:space="preserve">129 d.1.27</t>
  </si>
  <si>
    <t xml:space="preserve">8,776</t>
  </si>
  <si>
    <t xml:space="preserve">130 d.1.27</t>
  </si>
  <si>
    <t xml:space="preserve">131 d.1.27</t>
  </si>
  <si>
    <t xml:space="preserve">1.28</t>
  </si>
  <si>
    <t xml:space="preserve">Wykop otwarty pod węzeł W28, W29</t>
  </si>
  <si>
    <t xml:space="preserve">132 d.1.28</t>
  </si>
  <si>
    <t xml:space="preserve">133 d.1.28</t>
  </si>
  <si>
    <t xml:space="preserve">30,134</t>
  </si>
  <si>
    <t xml:space="preserve">134 d.1.28</t>
  </si>
  <si>
    <t xml:space="preserve">3,096</t>
  </si>
  <si>
    <t xml:space="preserve">135 d.1.28</t>
  </si>
  <si>
    <t xml:space="preserve">9,149</t>
  </si>
  <si>
    <t xml:space="preserve">136 d.1.28</t>
  </si>
  <si>
    <t xml:space="preserve">137 d.1.28</t>
  </si>
  <si>
    <t xml:space="preserve">1.29</t>
  </si>
  <si>
    <t xml:space="preserve">Wykop otwarty pod węzeł W29, W30</t>
  </si>
  <si>
    <t xml:space="preserve">138 d.1.29</t>
  </si>
  <si>
    <t xml:space="preserve">0,038</t>
  </si>
  <si>
    <t xml:space="preserve">139 d.1.29</t>
  </si>
  <si>
    <t xml:space="preserve">66,120</t>
  </si>
  <si>
    <t xml:space="preserve">140 d.1.29</t>
  </si>
  <si>
    <t xml:space="preserve">6,840</t>
  </si>
  <si>
    <t xml:space="preserve">141 d.1.29</t>
  </si>
  <si>
    <t xml:space="preserve">20,212</t>
  </si>
  <si>
    <t xml:space="preserve">142 d.1.29</t>
  </si>
  <si>
    <t xml:space="preserve">3,000</t>
  </si>
  <si>
    <t xml:space="preserve">143 d.1.29</t>
  </si>
  <si>
    <t xml:space="preserve">1.30</t>
  </si>
  <si>
    <t xml:space="preserve">Wykop otwarty pod węzeł W30, W31</t>
  </si>
  <si>
    <t xml:space="preserve">144 d.1.30</t>
  </si>
  <si>
    <t xml:space="preserve">145 d.1.30</t>
  </si>
  <si>
    <t xml:space="preserve">30,643</t>
  </si>
  <si>
    <t xml:space="preserve">146 d.1.30</t>
  </si>
  <si>
    <t xml:space="preserve">3,024</t>
  </si>
  <si>
    <t xml:space="preserve">147 d.1.30</t>
  </si>
  <si>
    <t xml:space="preserve">8,936</t>
  </si>
  <si>
    <t xml:space="preserve">148 d.1.30</t>
  </si>
  <si>
    <t xml:space="preserve">149 d.1.30</t>
  </si>
  <si>
    <t xml:space="preserve">1.31</t>
  </si>
  <si>
    <t xml:space="preserve">Wykop otwarty pod węzeł W31, W32</t>
  </si>
  <si>
    <t xml:space="preserve">150 d.1.31</t>
  </si>
  <si>
    <t xml:space="preserve">151 d.1.31</t>
  </si>
  <si>
    <t xml:space="preserve">10,718</t>
  </si>
  <si>
    <t xml:space="preserve">152 d.1.31</t>
  </si>
  <si>
    <t xml:space="preserve">1,008</t>
  </si>
  <si>
    <t xml:space="preserve">153 d.1.31</t>
  </si>
  <si>
    <t xml:space="preserve">2,979</t>
  </si>
  <si>
    <t xml:space="preserve">154 d.1.31</t>
  </si>
  <si>
    <t xml:space="preserve">155 d.1.31</t>
  </si>
  <si>
    <t xml:space="preserve">1.32</t>
  </si>
  <si>
    <t xml:space="preserve">Wykop otwarty pod węzeł W32, W33</t>
  </si>
  <si>
    <t xml:space="preserve">156 d.1.32</t>
  </si>
  <si>
    <t xml:space="preserve">157 d.1.32</t>
  </si>
  <si>
    <t xml:space="preserve">14,964</t>
  </si>
  <si>
    <t xml:space="preserve">158 d.1.32</t>
  </si>
  <si>
    <t xml:space="preserve">1,548</t>
  </si>
  <si>
    <t xml:space="preserve">159 d.1.32</t>
  </si>
  <si>
    <t xml:space="preserve">4,574</t>
  </si>
  <si>
    <t xml:space="preserve">160 d.1.32</t>
  </si>
  <si>
    <t xml:space="preserve">161 d.1.32</t>
  </si>
  <si>
    <t xml:space="preserve">162 d.1.32</t>
  </si>
  <si>
    <t xml:space="preserve">163 d.1.32</t>
  </si>
  <si>
    <t xml:space="preserve">164 d.1.32</t>
  </si>
  <si>
    <t xml:space="preserve">165 d.1.32</t>
  </si>
  <si>
    <t xml:space="preserve">1.33</t>
  </si>
  <si>
    <t xml:space="preserve">Wykop otwarty pod węzeł W33, W34</t>
  </si>
  <si>
    <t xml:space="preserve">166 d.1.33</t>
  </si>
  <si>
    <t xml:space="preserve">167 d.1.33</t>
  </si>
  <si>
    <t xml:space="preserve">1,234</t>
  </si>
  <si>
    <t xml:space="preserve">168 d.1.33</t>
  </si>
  <si>
    <t xml:space="preserve">0,144</t>
  </si>
  <si>
    <t xml:space="preserve">169 d.1.33</t>
  </si>
  <si>
    <t xml:space="preserve">0,426</t>
  </si>
  <si>
    <t xml:space="preserve">1.34</t>
  </si>
  <si>
    <t xml:space="preserve">Wykop otwarty pod węzeł W61, W02</t>
  </si>
  <si>
    <t xml:space="preserve">170 d.1.34</t>
  </si>
  <si>
    <t xml:space="preserve">0,012</t>
  </si>
  <si>
    <t xml:space="preserve">171 d.1.34</t>
  </si>
  <si>
    <t xml:space="preserve">17,459</t>
  </si>
  <si>
    <t xml:space="preserve">172 d.1.34</t>
  </si>
  <si>
    <t xml:space="preserve">2,232</t>
  </si>
  <si>
    <t xml:space="preserve">173 d.1.34</t>
  </si>
  <si>
    <t xml:space="preserve">6,596</t>
  </si>
  <si>
    <t xml:space="preserve">174 d.1.34</t>
  </si>
  <si>
    <t xml:space="preserve">175 d.1.34</t>
  </si>
  <si>
    <t xml:space="preserve">1.35</t>
  </si>
  <si>
    <t xml:space="preserve">Wykop otwarty pod węzeł W62, W63</t>
  </si>
  <si>
    <t xml:space="preserve">176 d.1.35</t>
  </si>
  <si>
    <t xml:space="preserve">177 d.1.35</t>
  </si>
  <si>
    <t xml:space="preserve">1,201</t>
  </si>
  <si>
    <t xml:space="preserve">178 d.1.35</t>
  </si>
  <si>
    <t xml:space="preserve">179 d.1.35</t>
  </si>
  <si>
    <t xml:space="preserve">1.36</t>
  </si>
  <si>
    <t xml:space="preserve">Wykop otwarty pod węzeł W63, W64</t>
  </si>
  <si>
    <t xml:space="preserve">180 d.1.36</t>
  </si>
  <si>
    <t xml:space="preserve">181 d.1.36</t>
  </si>
  <si>
    <t xml:space="preserve">2,449</t>
  </si>
  <si>
    <t xml:space="preserve">182 d.1.36</t>
  </si>
  <si>
    <t xml:space="preserve">0,468</t>
  </si>
  <si>
    <t xml:space="preserve">183 d.1.36</t>
  </si>
  <si>
    <t xml:space="preserve">1,383</t>
  </si>
  <si>
    <t xml:space="preserve">184 d.1.36</t>
  </si>
  <si>
    <t xml:space="preserve">185 d.1.36</t>
  </si>
  <si>
    <t xml:space="preserve">1.37</t>
  </si>
  <si>
    <t xml:space="preserve">Wykop otwarty pod węzeł W64, W65</t>
  </si>
  <si>
    <t xml:space="preserve">186 d.1.37</t>
  </si>
  <si>
    <t xml:space="preserve">187 d.1.37</t>
  </si>
  <si>
    <t xml:space="preserve">14,328</t>
  </si>
  <si>
    <t xml:space="preserve">188 d.1.37</t>
  </si>
  <si>
    <t xml:space="preserve">2,160</t>
  </si>
  <si>
    <t xml:space="preserve">189 d.1.37</t>
  </si>
  <si>
    <t xml:space="preserve">6,383</t>
  </si>
  <si>
    <t xml:space="preserve">190 d.1.37</t>
  </si>
  <si>
    <t xml:space="preserve">191 d.1.37</t>
  </si>
  <si>
    <t xml:space="preserve">192 d.1.37</t>
  </si>
  <si>
    <t xml:space="preserve">193 d.1.37</t>
  </si>
  <si>
    <t xml:space="preserve">1.38</t>
  </si>
  <si>
    <t xml:space="preserve">Wykop otwarty pod węzeł W65, W04</t>
  </si>
  <si>
    <t xml:space="preserve">194 d.1.38</t>
  </si>
  <si>
    <t xml:space="preserve">195 d.1.38</t>
  </si>
  <si>
    <t xml:space="preserve">4,550</t>
  </si>
  <si>
    <t xml:space="preserve">196 d.1.38</t>
  </si>
  <si>
    <t xml:space="preserve">0,576</t>
  </si>
  <si>
    <t xml:space="preserve">197 d.1.38</t>
  </si>
  <si>
    <t xml:space="preserve">1,702</t>
  </si>
  <si>
    <t xml:space="preserve">1.39</t>
  </si>
  <si>
    <t xml:space="preserve">Utylizacja rur azbestocementowych - sieć wodociągowa</t>
  </si>
  <si>
    <t xml:space="preserve">198 d.1.39</t>
  </si>
  <si>
    <t xml:space="preserve">KNR 0-45 0102-03</t>
  </si>
  <si>
    <t xml:space="preserve">Utylizacja rur azbestocementowych DN150 - analogia</t>
  </si>
  <si>
    <t xml:space="preserve">m</t>
  </si>
  <si>
    <t xml:space="preserve">17,940</t>
  </si>
  <si>
    <t xml:space="preserve">1.40</t>
  </si>
  <si>
    <t xml:space="preserve">Unieczynnienie istniejacych instalacji</t>
  </si>
  <si>
    <t xml:space="preserve">199 d.1.40</t>
  </si>
  <si>
    <t xml:space="preserve">kalkulacja własna</t>
  </si>
  <si>
    <t xml:space="preserve">Koszt prac unieczynnienia</t>
  </si>
  <si>
    <t xml:space="preserve">0,690</t>
  </si>
  <si>
    <t xml:space="preserve">2</t>
  </si>
  <si>
    <t xml:space="preserve">ROBOTY ZIEMNE - PRZYŁĄCZA - ETAP I</t>
  </si>
  <si>
    <t xml:space="preserve">2.1</t>
  </si>
  <si>
    <t xml:space="preserve">200 d.2.1</t>
  </si>
  <si>
    <t xml:space="preserve">14,720</t>
  </si>
  <si>
    <t xml:space="preserve">2.2</t>
  </si>
  <si>
    <t xml:space="preserve">Wykop otwarty pod węzeł W55, W06</t>
  </si>
  <si>
    <t xml:space="preserve">201 d.2.2</t>
  </si>
  <si>
    <t xml:space="preserve">202 d.2.2</t>
  </si>
  <si>
    <t xml:space="preserve">13,215</t>
  </si>
  <si>
    <t xml:space="preserve">203 d.2.2</t>
  </si>
  <si>
    <t xml:space="preserve">1,278</t>
  </si>
  <si>
    <t xml:space="preserve">204 d.2.2</t>
  </si>
  <si>
    <t xml:space="preserve">2,823</t>
  </si>
  <si>
    <t xml:space="preserve">205 d.2.2</t>
  </si>
  <si>
    <t xml:space="preserve">206 d.2.2</t>
  </si>
  <si>
    <t xml:space="preserve">207 d.2.2</t>
  </si>
  <si>
    <t xml:space="preserve">208 d.2.2</t>
  </si>
  <si>
    <t xml:space="preserve">209 d.2.2</t>
  </si>
  <si>
    <t xml:space="preserve">210 d.2.2</t>
  </si>
  <si>
    <t xml:space="preserve">2.3</t>
  </si>
  <si>
    <t xml:space="preserve">Wykop otwarty pod węzeł W56, W07</t>
  </si>
  <si>
    <t xml:space="preserve">211 d.2.3</t>
  </si>
  <si>
    <t xml:space="preserve">212 d.2.3</t>
  </si>
  <si>
    <t xml:space="preserve">13,028</t>
  </si>
  <si>
    <t xml:space="preserve">213 d.2.3</t>
  </si>
  <si>
    <t xml:space="preserve">214 d.2.3</t>
  </si>
  <si>
    <t xml:space="preserve">2,783</t>
  </si>
  <si>
    <t xml:space="preserve">215 d.2.3</t>
  </si>
  <si>
    <t xml:space="preserve">216 d.2.3</t>
  </si>
  <si>
    <t xml:space="preserve">217 d.2.3</t>
  </si>
  <si>
    <t xml:space="preserve">218 d.2.3</t>
  </si>
  <si>
    <t xml:space="preserve">219 d.2.3</t>
  </si>
  <si>
    <t xml:space="preserve">220 d.2.3</t>
  </si>
  <si>
    <t xml:space="preserve">2.4</t>
  </si>
  <si>
    <t xml:space="preserve">Wykop otwarty pod węzeł W57, W08</t>
  </si>
  <si>
    <t xml:space="preserve">221 d.2.4</t>
  </si>
  <si>
    <t xml:space="preserve">222 d.2.4</t>
  </si>
  <si>
    <t xml:space="preserve">30,988</t>
  </si>
  <si>
    <t xml:space="preserve">223 d.2.4</t>
  </si>
  <si>
    <t xml:space="preserve">2,790</t>
  </si>
  <si>
    <t xml:space="preserve">224 d.2.4</t>
  </si>
  <si>
    <t xml:space="preserve">6,163</t>
  </si>
  <si>
    <t xml:space="preserve">225 d.2.4</t>
  </si>
  <si>
    <t xml:space="preserve">5,000</t>
  </si>
  <si>
    <t xml:space="preserve">226 d.2.4</t>
  </si>
  <si>
    <t xml:space="preserve">227 d.2.4</t>
  </si>
  <si>
    <t xml:space="preserve">228 d.2.4</t>
  </si>
  <si>
    <t xml:space="preserve">229 d.2.4</t>
  </si>
  <si>
    <t xml:space="preserve">230 d.2.4</t>
  </si>
  <si>
    <t xml:space="preserve">2.5</t>
  </si>
  <si>
    <t xml:space="preserve">Wykop otwarty pod węzeł W58, W10</t>
  </si>
  <si>
    <t xml:space="preserve">231 d.2.5</t>
  </si>
  <si>
    <t xml:space="preserve">232 d.2.5</t>
  </si>
  <si>
    <t xml:space="preserve">26,059</t>
  </si>
  <si>
    <t xml:space="preserve">233 d.2.5</t>
  </si>
  <si>
    <t xml:space="preserve">234 d.2.5</t>
  </si>
  <si>
    <t xml:space="preserve">235 d.2.5</t>
  </si>
  <si>
    <t xml:space="preserve">236 d.2.5</t>
  </si>
  <si>
    <t xml:space="preserve">237 d.2.5</t>
  </si>
  <si>
    <t xml:space="preserve">238 d.2.5</t>
  </si>
  <si>
    <t xml:space="preserve">2.6</t>
  </si>
  <si>
    <t xml:space="preserve">Wykop otwarty pod węzeł W59, W11</t>
  </si>
  <si>
    <t xml:space="preserve">239 d.2.6</t>
  </si>
  <si>
    <t xml:space="preserve">240 d.2.6</t>
  </si>
  <si>
    <t xml:space="preserve">10,003</t>
  </si>
  <si>
    <t xml:space="preserve">241 d.2.6</t>
  </si>
  <si>
    <t xml:space="preserve">242 d.2.6</t>
  </si>
  <si>
    <t xml:space="preserve">2,227</t>
  </si>
  <si>
    <t xml:space="preserve">243 d.2.6</t>
  </si>
  <si>
    <t xml:space="preserve">4,000</t>
  </si>
  <si>
    <t xml:space="preserve">244 d.2.6</t>
  </si>
  <si>
    <t xml:space="preserve">2.7</t>
  </si>
  <si>
    <t xml:space="preserve">Wykop otwarty pod węzeł W60, W12</t>
  </si>
  <si>
    <t xml:space="preserve">245 d.2.7</t>
  </si>
  <si>
    <t xml:space="preserve">246 d.2.7</t>
  </si>
  <si>
    <t xml:space="preserve">25,814</t>
  </si>
  <si>
    <t xml:space="preserve">247 d.2.7</t>
  </si>
  <si>
    <t xml:space="preserve">2,664</t>
  </si>
  <si>
    <t xml:space="preserve">248 d.2.7</t>
  </si>
  <si>
    <t xml:space="preserve">5,884</t>
  </si>
  <si>
    <t xml:space="preserve">249 d.2.7</t>
  </si>
  <si>
    <t xml:space="preserve">250 d.2.7</t>
  </si>
  <si>
    <t xml:space="preserve">251 d.2.7</t>
  </si>
  <si>
    <t xml:space="preserve">252 d.2.7</t>
  </si>
  <si>
    <t xml:space="preserve">253 d.2.7</t>
  </si>
  <si>
    <t xml:space="preserve">254 d.2.7</t>
  </si>
  <si>
    <t xml:space="preserve">2.8</t>
  </si>
  <si>
    <t xml:space="preserve">Wykop otwarty pod węzeł W61, W13</t>
  </si>
  <si>
    <t xml:space="preserve">255 d.2.8</t>
  </si>
  <si>
    <t xml:space="preserve">256 d.2.8</t>
  </si>
  <si>
    <t xml:space="preserve">11,747</t>
  </si>
  <si>
    <t xml:space="preserve">257 d.2.8</t>
  </si>
  <si>
    <t xml:space="preserve">1,170</t>
  </si>
  <si>
    <t xml:space="preserve">258 d.2.8</t>
  </si>
  <si>
    <t xml:space="preserve">2,584</t>
  </si>
  <si>
    <t xml:space="preserve">259 d.2.8</t>
  </si>
  <si>
    <t xml:space="preserve">260 d.2.8</t>
  </si>
  <si>
    <t xml:space="preserve">261 d.2.8</t>
  </si>
  <si>
    <t xml:space="preserve">262 d.2.8</t>
  </si>
  <si>
    <t xml:space="preserve">2.9</t>
  </si>
  <si>
    <t xml:space="preserve">Wykop otwarty pod węzeł W62, W14</t>
  </si>
  <si>
    <t xml:space="preserve">263 d.2.9</t>
  </si>
  <si>
    <t xml:space="preserve">264 d.2.9</t>
  </si>
  <si>
    <t xml:space="preserve">9,370</t>
  </si>
  <si>
    <t xml:space="preserve">265 d.2.9</t>
  </si>
  <si>
    <t xml:space="preserve">0,972</t>
  </si>
  <si>
    <t xml:space="preserve">266 d.2.9</t>
  </si>
  <si>
    <t xml:space="preserve">2,147</t>
  </si>
  <si>
    <t xml:space="preserve">267 d.2.9</t>
  </si>
  <si>
    <t xml:space="preserve">268 d.2.9</t>
  </si>
  <si>
    <t xml:space="preserve">2.10</t>
  </si>
  <si>
    <t xml:space="preserve">Wykop otwarty pod węzeł W63, W15</t>
  </si>
  <si>
    <t xml:space="preserve">269 d.2.10</t>
  </si>
  <si>
    <t xml:space="preserve">270 d.2.10</t>
  </si>
  <si>
    <t xml:space="preserve">26,298</t>
  </si>
  <si>
    <t xml:space="preserve">271 d.2.10</t>
  </si>
  <si>
    <t xml:space="preserve">272 d.2.10</t>
  </si>
  <si>
    <t xml:space="preserve">5,805</t>
  </si>
  <si>
    <t xml:space="preserve">273 d.2.10</t>
  </si>
  <si>
    <t xml:space="preserve">274 d.2.10</t>
  </si>
  <si>
    <t xml:space="preserve">275 d.2.10</t>
  </si>
  <si>
    <t xml:space="preserve">276 d.2.10</t>
  </si>
  <si>
    <t xml:space="preserve">2.11</t>
  </si>
  <si>
    <t xml:space="preserve">Wykop otwarty pod węzeł W64, W16</t>
  </si>
  <si>
    <t xml:space="preserve">277 d.2.11</t>
  </si>
  <si>
    <t xml:space="preserve">0,008</t>
  </si>
  <si>
    <t xml:space="preserve">278 d.2.11</t>
  </si>
  <si>
    <t xml:space="preserve">12,713</t>
  </si>
  <si>
    <t xml:space="preserve">279 d.2.11</t>
  </si>
  <si>
    <t xml:space="preserve">1,422</t>
  </si>
  <si>
    <t xml:space="preserve">280 d.2.11</t>
  </si>
  <si>
    <t xml:space="preserve">3,141</t>
  </si>
  <si>
    <t xml:space="preserve">281 d.2.11</t>
  </si>
  <si>
    <t xml:space="preserve">282 d.2.11</t>
  </si>
  <si>
    <t xml:space="preserve">283 d.2.11</t>
  </si>
  <si>
    <t xml:space="preserve">284 d.2.11</t>
  </si>
  <si>
    <t xml:space="preserve">2.12</t>
  </si>
  <si>
    <t xml:space="preserve">Wykop otwarty pod węzeł W65, W17</t>
  </si>
  <si>
    <t xml:space="preserve">285 d.2.12</t>
  </si>
  <si>
    <t xml:space="preserve">286 d.2.12</t>
  </si>
  <si>
    <t xml:space="preserve">21,083</t>
  </si>
  <si>
    <t xml:space="preserve">287 d.2.12</t>
  </si>
  <si>
    <t xml:space="preserve">2,376</t>
  </si>
  <si>
    <t xml:space="preserve">288 d.2.12</t>
  </si>
  <si>
    <t xml:space="preserve">5,248</t>
  </si>
  <si>
    <t xml:space="preserve">289 d.2.12</t>
  </si>
  <si>
    <t xml:space="preserve">290 d.2.12</t>
  </si>
  <si>
    <t xml:space="preserve">291 d.2.12</t>
  </si>
  <si>
    <t xml:space="preserve">292 d.2.12</t>
  </si>
  <si>
    <t xml:space="preserve">2.13</t>
  </si>
  <si>
    <t xml:space="preserve">Wykop otwarty pod węzeł W66, W18</t>
  </si>
  <si>
    <t xml:space="preserve">293 d.2.13</t>
  </si>
  <si>
    <t xml:space="preserve">294 d.2.13</t>
  </si>
  <si>
    <t xml:space="preserve">20,766</t>
  </si>
  <si>
    <t xml:space="preserve">295 d.2.13</t>
  </si>
  <si>
    <t xml:space="preserve">296 d.2.13</t>
  </si>
  <si>
    <t xml:space="preserve">297 d.2.13</t>
  </si>
  <si>
    <t xml:space="preserve">298 d.2.13</t>
  </si>
  <si>
    <t xml:space="preserve">299 d.2.13</t>
  </si>
  <si>
    <t xml:space="preserve">300 d.2.13</t>
  </si>
  <si>
    <t xml:space="preserve">2.14</t>
  </si>
  <si>
    <t xml:space="preserve">Wykop otwarty pod węzeł W67, W19</t>
  </si>
  <si>
    <t xml:space="preserve">301 d.2.14</t>
  </si>
  <si>
    <t xml:space="preserve">302 d.2.14</t>
  </si>
  <si>
    <t xml:space="preserve">11,911</t>
  </si>
  <si>
    <t xml:space="preserve">303 d.2.14</t>
  </si>
  <si>
    <t xml:space="preserve">1,368</t>
  </si>
  <si>
    <t xml:space="preserve">304 d.2.14</t>
  </si>
  <si>
    <t xml:space="preserve">3,022</t>
  </si>
  <si>
    <t xml:space="preserve">305 d.2.14</t>
  </si>
  <si>
    <t xml:space="preserve">306 d.2.14</t>
  </si>
  <si>
    <t xml:space="preserve">307 d.2.14</t>
  </si>
  <si>
    <t xml:space="preserve">308 d.2.14</t>
  </si>
  <si>
    <t xml:space="preserve">2.15</t>
  </si>
  <si>
    <t xml:space="preserve">Wykop otwarty pod węzeł W68, W20</t>
  </si>
  <si>
    <t xml:space="preserve">309 d.2.15</t>
  </si>
  <si>
    <t xml:space="preserve">310 d.2.15</t>
  </si>
  <si>
    <t xml:space="preserve">21,068</t>
  </si>
  <si>
    <t xml:space="preserve">311 d.2.15</t>
  </si>
  <si>
    <t xml:space="preserve">2,322</t>
  </si>
  <si>
    <t xml:space="preserve">312 d.2.15</t>
  </si>
  <si>
    <t xml:space="preserve">5,129</t>
  </si>
  <si>
    <t xml:space="preserve">313 d.2.15</t>
  </si>
  <si>
    <t xml:space="preserve">314 d.2.15</t>
  </si>
  <si>
    <t xml:space="preserve">315 d.2.15</t>
  </si>
  <si>
    <t xml:space="preserve">316 d.2.15</t>
  </si>
  <si>
    <t xml:space="preserve">2.16</t>
  </si>
  <si>
    <t xml:space="preserve">Wykop otwarty pod węzeł W69, W21</t>
  </si>
  <si>
    <t xml:space="preserve">317 d.2.16</t>
  </si>
  <si>
    <t xml:space="preserve">318 d.2.16</t>
  </si>
  <si>
    <t xml:space="preserve">43,293</t>
  </si>
  <si>
    <t xml:space="preserve">319 d.2.16</t>
  </si>
  <si>
    <t xml:space="preserve">4,554</t>
  </si>
  <si>
    <t xml:space="preserve">320 d.2.16</t>
  </si>
  <si>
    <t xml:space="preserve">10,059</t>
  </si>
  <si>
    <t xml:space="preserve">321 d.2.16</t>
  </si>
  <si>
    <t xml:space="preserve">322 d.2.16</t>
  </si>
  <si>
    <t xml:space="preserve">323 d.2.16</t>
  </si>
  <si>
    <t xml:space="preserve">324 d.2.16</t>
  </si>
  <si>
    <t xml:space="preserve">2.17</t>
  </si>
  <si>
    <t xml:space="preserve">Wykop otwarty pod węzeł W70, W22</t>
  </si>
  <si>
    <t xml:space="preserve">325 d.2.17</t>
  </si>
  <si>
    <t xml:space="preserve">326 d.2.17</t>
  </si>
  <si>
    <t xml:space="preserve">24,251</t>
  </si>
  <si>
    <t xml:space="preserve">327 d.2.17</t>
  </si>
  <si>
    <t xml:space="preserve">2,358</t>
  </si>
  <si>
    <t xml:space="preserve">328 d.2.17</t>
  </si>
  <si>
    <t xml:space="preserve">5,209</t>
  </si>
  <si>
    <t xml:space="preserve">329 d.2.17</t>
  </si>
  <si>
    <t xml:space="preserve">330 d.2.17</t>
  </si>
  <si>
    <t xml:space="preserve">331 d.2.17</t>
  </si>
  <si>
    <t xml:space="preserve">332 d.2.17</t>
  </si>
  <si>
    <t xml:space="preserve">2.18</t>
  </si>
  <si>
    <t xml:space="preserve">Wykop otwarty pod węzeł W71, W23</t>
  </si>
  <si>
    <t xml:space="preserve">333 d.2.18</t>
  </si>
  <si>
    <t xml:space="preserve">334 d.2.18</t>
  </si>
  <si>
    <t xml:space="preserve">12,960</t>
  </si>
  <si>
    <t xml:space="preserve">335 d.2.18</t>
  </si>
  <si>
    <t xml:space="preserve">336 d.2.18</t>
  </si>
  <si>
    <t xml:space="preserve">337 d.2.18</t>
  </si>
  <si>
    <t xml:space="preserve">338 d.2.18</t>
  </si>
  <si>
    <t xml:space="preserve">339 d.2.18</t>
  </si>
  <si>
    <t xml:space="preserve">340 d.2.18</t>
  </si>
  <si>
    <t xml:space="preserve">2.19</t>
  </si>
  <si>
    <t xml:space="preserve">Wykop otwarty pod węzeł W72, W24</t>
  </si>
  <si>
    <t xml:space="preserve">341 d.2.19</t>
  </si>
  <si>
    <t xml:space="preserve">342 d.2.19</t>
  </si>
  <si>
    <t xml:space="preserve">13,051</t>
  </si>
  <si>
    <t xml:space="preserve">343 d.2.19</t>
  </si>
  <si>
    <t xml:space="preserve">344 d.2.19</t>
  </si>
  <si>
    <t xml:space="preserve">345 d.2.19</t>
  </si>
  <si>
    <t xml:space="preserve">346 d.2.19</t>
  </si>
  <si>
    <t xml:space="preserve">347 d.2.19</t>
  </si>
  <si>
    <t xml:space="preserve">348 d.2.19</t>
  </si>
  <si>
    <t xml:space="preserve">2.20</t>
  </si>
  <si>
    <t xml:space="preserve">Wykop otwarty pod węzeł W73, W26</t>
  </si>
  <si>
    <t xml:space="preserve">349 d.2.20</t>
  </si>
  <si>
    <t xml:space="preserve">350 d.2.20</t>
  </si>
  <si>
    <t xml:space="preserve">13,638</t>
  </si>
  <si>
    <t xml:space="preserve">351 d.2.20</t>
  </si>
  <si>
    <t xml:space="preserve">1,386</t>
  </si>
  <si>
    <t xml:space="preserve">352 d.2.20</t>
  </si>
  <si>
    <t xml:space="preserve">3,061</t>
  </si>
  <si>
    <t xml:space="preserve">353 d.2.20</t>
  </si>
  <si>
    <t xml:space="preserve">354 d.2.20</t>
  </si>
  <si>
    <t xml:space="preserve">355 d.2.20</t>
  </si>
  <si>
    <t xml:space="preserve">356 d.2.20</t>
  </si>
  <si>
    <t xml:space="preserve">2.21</t>
  </si>
  <si>
    <t xml:space="preserve">Wykop otwarty pod węzeł W74, W27</t>
  </si>
  <si>
    <t xml:space="preserve">357 d.2.21</t>
  </si>
  <si>
    <t xml:space="preserve">358 d.2.21</t>
  </si>
  <si>
    <t xml:space="preserve">13,573</t>
  </si>
  <si>
    <t xml:space="preserve">359 d.2.21</t>
  </si>
  <si>
    <t xml:space="preserve">360 d.2.21</t>
  </si>
  <si>
    <t xml:space="preserve">2,863</t>
  </si>
  <si>
    <t xml:space="preserve">361 d.2.21</t>
  </si>
  <si>
    <t xml:space="preserve">362 d.2.21</t>
  </si>
  <si>
    <t xml:space="preserve">363 d.2.21</t>
  </si>
  <si>
    <t xml:space="preserve">364 d.2.21</t>
  </si>
  <si>
    <t xml:space="preserve">2.22</t>
  </si>
  <si>
    <t xml:space="preserve">Wykop otwarty pod węzeł W75, W28</t>
  </si>
  <si>
    <t xml:space="preserve">365 d.2.22</t>
  </si>
  <si>
    <t xml:space="preserve">366 d.2.22</t>
  </si>
  <si>
    <t xml:space="preserve">9,338</t>
  </si>
  <si>
    <t xml:space="preserve">367 d.2.22</t>
  </si>
  <si>
    <t xml:space="preserve">368 d.2.22</t>
  </si>
  <si>
    <t xml:space="preserve">369 d.2.22</t>
  </si>
  <si>
    <t xml:space="preserve">370 d.2.22</t>
  </si>
  <si>
    <t xml:space="preserve">371 d.2.22</t>
  </si>
  <si>
    <t xml:space="preserve">372 d.2.22</t>
  </si>
  <si>
    <t xml:space="preserve">2.23</t>
  </si>
  <si>
    <t xml:space="preserve">Wykop otwarty pod węzeł W76, W29</t>
  </si>
  <si>
    <t xml:space="preserve">373 d.2.23</t>
  </si>
  <si>
    <t xml:space="preserve">374 d.2.23</t>
  </si>
  <si>
    <t xml:space="preserve">14,616</t>
  </si>
  <si>
    <t xml:space="preserve">375 d.2.23</t>
  </si>
  <si>
    <t xml:space="preserve">376 d.2.23</t>
  </si>
  <si>
    <t xml:space="preserve">377 d.2.23</t>
  </si>
  <si>
    <t xml:space="preserve">378 d.2.23</t>
  </si>
  <si>
    <t xml:space="preserve">379 d.2.23</t>
  </si>
  <si>
    <t xml:space="preserve">380 d.2.23</t>
  </si>
  <si>
    <t xml:space="preserve">381 d.2.23</t>
  </si>
  <si>
    <t xml:space="preserve">382 d.2.23</t>
  </si>
  <si>
    <t xml:space="preserve">2.24</t>
  </si>
  <si>
    <t xml:space="preserve">Wykop otwarty pod węzeł W77, W30</t>
  </si>
  <si>
    <t xml:space="preserve">383 d.2.24</t>
  </si>
  <si>
    <t xml:space="preserve">384 d.2.24</t>
  </si>
  <si>
    <t xml:space="preserve">385 d.2.24</t>
  </si>
  <si>
    <t xml:space="preserve">1,332</t>
  </si>
  <si>
    <t xml:space="preserve">386 d.2.24</t>
  </si>
  <si>
    <t xml:space="preserve">2,942</t>
  </si>
  <si>
    <t xml:space="preserve">387 d.2.24</t>
  </si>
  <si>
    <t xml:space="preserve">388 d.2.24</t>
  </si>
  <si>
    <t xml:space="preserve">389 d.2.24</t>
  </si>
  <si>
    <t xml:space="preserve">390 d.2.24</t>
  </si>
  <si>
    <t xml:space="preserve">391 d.2.24</t>
  </si>
  <si>
    <t xml:space="preserve">392 d.2.24</t>
  </si>
  <si>
    <t xml:space="preserve">2.25</t>
  </si>
  <si>
    <t xml:space="preserve">Wykop otwarty pod węzeł W78, W31</t>
  </si>
  <si>
    <t xml:space="preserve">393 d.2.25</t>
  </si>
  <si>
    <t xml:space="preserve">394 d.2.25</t>
  </si>
  <si>
    <t xml:space="preserve">21,187</t>
  </si>
  <si>
    <t xml:space="preserve">395 d.2.25</t>
  </si>
  <si>
    <t xml:space="preserve">396 d.2.25</t>
  </si>
  <si>
    <t xml:space="preserve">4,055</t>
  </si>
  <si>
    <t xml:space="preserve">397 d.2.25</t>
  </si>
  <si>
    <t xml:space="preserve">398 d.2.25</t>
  </si>
  <si>
    <t xml:space="preserve">399 d.2.25</t>
  </si>
  <si>
    <t xml:space="preserve">400 d.2.25</t>
  </si>
  <si>
    <t xml:space="preserve">401 d.2.25</t>
  </si>
  <si>
    <t xml:space="preserve">402 d.2.25</t>
  </si>
  <si>
    <t xml:space="preserve">2.26</t>
  </si>
  <si>
    <t xml:space="preserve">Utylizacja rur azbestocementowych - przyłącza</t>
  </si>
  <si>
    <t xml:space="preserve">403 d.2.26</t>
  </si>
  <si>
    <t xml:space="preserve">Utylizacja rur azbestocementowych DN25 - analogia</t>
  </si>
  <si>
    <t xml:space="preserve">30,360</t>
  </si>
  <si>
    <t xml:space="preserve">2.27</t>
  </si>
  <si>
    <t xml:space="preserve">404 d.2.27</t>
  </si>
  <si>
    <t xml:space="preserve">0,920</t>
  </si>
  <si>
    <t xml:space="preserve">3</t>
  </si>
  <si>
    <t xml:space="preserve">SIEĆ WODOCIĄGOWA I PRZYŁĄCZA - ETAP I</t>
  </si>
  <si>
    <t xml:space="preserve">3.1</t>
  </si>
  <si>
    <t xml:space="preserve">Sieć wodociągowa Dz 160 mm</t>
  </si>
  <si>
    <t xml:space="preserve">405 d.3.1</t>
  </si>
  <si>
    <t xml:space="preserve">KNR-W 2-18 0109-07 z.sz.3.9. 9907  analogia</t>
  </si>
  <si>
    <t xml:space="preserve">Sieci wodociągowe - montaż rurociągów z rur polietylenowych (PE) o śr. zewnętrznej 160 mm - wykopy umocnione</t>
  </si>
  <si>
    <t xml:space="preserve">353,400</t>
  </si>
  <si>
    <t xml:space="preserve">406 d.3.1</t>
  </si>
  <si>
    <t xml:space="preserve">KNR-W 2-18 0110-07 analogia</t>
  </si>
  <si>
    <t xml:space="preserve">Sieci wodociągowe - połączenie rur polietylenowych ciśnieniowych (PE) metodą zgrzewania czołowego o śr. zewnętrznej 160 mm</t>
  </si>
  <si>
    <t xml:space="preserve">złącz.</t>
  </si>
  <si>
    <t xml:space="preserve">42,000</t>
  </si>
  <si>
    <t xml:space="preserve">407 d.3.1</t>
  </si>
  <si>
    <t xml:space="preserve">KNR-W 2-18 0111-07 analogia</t>
  </si>
  <si>
    <t xml:space="preserve">Sieci wodociągowe - połączenie rur polietylenowych ciśnieniowych (PE) za pomocą kształtek elektrooporowych o śr. zewnętrznej 160 mm</t>
  </si>
  <si>
    <t xml:space="preserve">30,000</t>
  </si>
  <si>
    <t xml:space="preserve">3.2</t>
  </si>
  <si>
    <t xml:space="preserve">Przyłącza wodociągowe Dz 32 mm</t>
  </si>
  <si>
    <t xml:space="preserve">408 d.3.2</t>
  </si>
  <si>
    <t xml:space="preserve">KNR-W 2-18 0109-01/02 z.sz.3.9. 9907  analogia</t>
  </si>
  <si>
    <t xml:space="preserve">Sieci wodociągowe - montaż rurociągów z rur polietylenowych (PE) o śr. zewnętrznej 32 mm - wykopy umocnione - ekstrapolacja</t>
  </si>
  <si>
    <t xml:space="preserve">247,700</t>
  </si>
  <si>
    <t xml:space="preserve">409 d.3.2</t>
  </si>
  <si>
    <t xml:space="preserve">KNR-W 2-18 0110-01/02 analogia</t>
  </si>
  <si>
    <t xml:space="preserve">Sieci wodociągowe - połączenie rur polietylenowych ciśnieniowych (PE) metodą zgrzewania czołowego o śr. zewnętrznej 32 mm - ekstrapolacja</t>
  </si>
  <si>
    <t xml:space="preserve">410 d.3.2</t>
  </si>
  <si>
    <t xml:space="preserve">KNR-W 2-18 0111-01/02 analogia</t>
  </si>
  <si>
    <t xml:space="preserve">Sieci wodociągowe - połączenie rur polietylenowych ciśnieniowych (PE) za pomocą kształtek elektrooporowych o śr. zewnętrznej 32 mm - ekstrapolacja</t>
  </si>
  <si>
    <t xml:space="preserve">21,000</t>
  </si>
  <si>
    <t xml:space="preserve">3.3</t>
  </si>
  <si>
    <t xml:space="preserve">Próby wodne Dz160</t>
  </si>
  <si>
    <t xml:space="preserve">411 d.3.3</t>
  </si>
  <si>
    <t xml:space="preserve">KNR-W 2-18 0704-02 analogia</t>
  </si>
  <si>
    <t xml:space="preserve">Próba wodna szczelności sieci wodociągowych z rur typu PE o śr. 160 m (dlugość calkowita 353,4 m)</t>
  </si>
  <si>
    <t xml:space="preserve">200m -1 prób.</t>
  </si>
  <si>
    <t xml:space="preserve">412 d.3.3</t>
  </si>
  <si>
    <t xml:space="preserve">KNR-W 2-18 9909c-03 analogia</t>
  </si>
  <si>
    <t xml:space="preserve">Nakłady za każde 10 m różnicy długość sieci wodociągowej (od 200 m) przy próbach szczelności przewodów o śr. 160 mm (dodatek 153,4 m)</t>
  </si>
  <si>
    <t xml:space="preserve">10m różn.</t>
  </si>
  <si>
    <t xml:space="preserve">15,340</t>
  </si>
  <si>
    <t xml:space="preserve">3.4</t>
  </si>
  <si>
    <t xml:space="preserve">Próby wodne Dz32</t>
  </si>
  <si>
    <t xml:space="preserve">413 d.3.4</t>
  </si>
  <si>
    <t xml:space="preserve">KNR-W 2-18 0704-01 analogia</t>
  </si>
  <si>
    <t xml:space="preserve">Próba wodna szczelności sieci wodociągowych z rur typu PE o śr. 32 m (długość calkowita 247,7 m)</t>
  </si>
  <si>
    <t xml:space="preserve">414 d.3.4</t>
  </si>
  <si>
    <t xml:space="preserve">KNR-W 2-18 9909c-01 analogia</t>
  </si>
  <si>
    <t xml:space="preserve">Nakłady za każde 10 m różnicy długość sieci wodociągowej (od 200 m) przy próbach szczelności przewodów o śr. 32 mm (dodatek 47,7 m)</t>
  </si>
  <si>
    <t xml:space="preserve">4,770</t>
  </si>
  <si>
    <t xml:space="preserve">3.5</t>
  </si>
  <si>
    <t xml:space="preserve">Płukanie i dezynfekcja Dz160</t>
  </si>
  <si>
    <t xml:space="preserve">415 d.3.5</t>
  </si>
  <si>
    <t xml:space="preserve">KNR-W 2-18 0708-01</t>
  </si>
  <si>
    <t xml:space="preserve">Płukanie wstępne - dziesięciokrotne płukanie sieci wodociągowej o śr. 160 mm (długość całkowita 353,4 m) Krotność = 10</t>
  </si>
  <si>
    <t xml:space="preserve">odc.200m</t>
  </si>
  <si>
    <t xml:space="preserve">416 d.3.5</t>
  </si>
  <si>
    <t xml:space="preserve">KNR-W 2-18 9910-02</t>
  </si>
  <si>
    <t xml:space="preserve">Nakłady za każde 10 m różnicy długości sieci wodociągowe (od 200 m) przy płukaniu przewodów z rur  PE o śr. 160 mm (dodatek 153,4,0 m) Krotność = 10</t>
  </si>
  <si>
    <t xml:space="preserve">417 d.3.5</t>
  </si>
  <si>
    <t xml:space="preserve">KNR-W 2-18 0707-01</t>
  </si>
  <si>
    <t xml:space="preserve">Dezynfekcja rurociągów sieci wodociągowych śr. 160 mm (długość całkowita 353,4 m)</t>
  </si>
  <si>
    <t xml:space="preserve">418 d.3.5</t>
  </si>
  <si>
    <t xml:space="preserve">Nakłady za każde 10 m różnicy długości  sieci wodociągowej (od 200 m) przy dezynfekcji przewodów z rur o śr. 160 mm (dodatek 153,4 m)</t>
  </si>
  <si>
    <t xml:space="preserve">419 d.3.5</t>
  </si>
  <si>
    <t xml:space="preserve">Płukanie wtórne - dwukrotne płukanie sieci wodociągowej o śr. 160 mm (długość całkowita 353,4 m) Krotność = 2</t>
  </si>
  <si>
    <t xml:space="preserve">420 d.3.5</t>
  </si>
  <si>
    <t xml:space="preserve">Nakłady za każde 10 m różnicy długości sieci wodociągowe (od 200 m) przy płukaniu przewodów z rur  PE o śr. 160 mm (dodatek 153,4 m) Krotność = 2</t>
  </si>
  <si>
    <t xml:space="preserve">3.6</t>
  </si>
  <si>
    <t xml:space="preserve">Płukanie i dezynfekcja Dz32</t>
  </si>
  <si>
    <t xml:space="preserve">421 d.3.6</t>
  </si>
  <si>
    <t xml:space="preserve">Płukanie wstępne - dziesięciokrotne płukanie sieci wodociągowej o śr. 32 mm (długość całkowita 247,7 m) Krotność = 10</t>
  </si>
  <si>
    <t xml:space="preserve">422 d.3.6</t>
  </si>
  <si>
    <t xml:space="preserve">Nakłady za każde 10 m różnicy długości sieci wodociągowe (od 200 m) przy płukaniu przewodów z rur  PE o śr. 32 mm (dodatek 47,7 m) Krotność = 10</t>
  </si>
  <si>
    <t xml:space="preserve">423 d.3.6</t>
  </si>
  <si>
    <t xml:space="preserve">Dezynfekcja rurociągów sieci wodociągowych śr. 32 mm (długość całkowita 247,7 m)</t>
  </si>
  <si>
    <t xml:space="preserve">424 d.3.6</t>
  </si>
  <si>
    <t xml:space="preserve">Nakłady za każde 10 m różnicy długości  sieci wodociągowej (od 200 m) przy dezynfekcji przewodów z rur o śr. 32 mm (dodatek 47,7 m)</t>
  </si>
  <si>
    <t xml:space="preserve">425 d.3.6</t>
  </si>
  <si>
    <t xml:space="preserve">Płukanie wtórne - dwukrotne płukanie sieci wodociągowej o śr. 32 mm (długość całkowita 247,7 m) Krotność = 2</t>
  </si>
  <si>
    <t xml:space="preserve">426 d.3.6</t>
  </si>
  <si>
    <t xml:space="preserve">Nakłady za każde 10 m różnicy długości sieci wodociągowe (od 200 m) przy płukaniu przewodów z rur  PE o śr. 32 mm (dodatek 47,7 m) Krotność = 2</t>
  </si>
  <si>
    <t xml:space="preserve">3.7</t>
  </si>
  <si>
    <t xml:space="preserve">Oznakowanie trasy rurociągu</t>
  </si>
  <si>
    <t xml:space="preserve">427 d.3.7</t>
  </si>
  <si>
    <t xml:space="preserve">KNR 2-19 0219-01</t>
  </si>
  <si>
    <t xml:space="preserve">Oznakowanie trasy wodociągu ułożonego w ziemi taśmą ostrzegawcza oraz ułożenie drutu miedzianego 1 mm2</t>
  </si>
  <si>
    <t xml:space="preserve">601,100</t>
  </si>
  <si>
    <t xml:space="preserve">3.8</t>
  </si>
  <si>
    <t xml:space="preserve">Badanie wody fizyko-chemiczne i bakteriologiczne</t>
  </si>
  <si>
    <t xml:space="preserve">428 d.3.8</t>
  </si>
  <si>
    <t xml:space="preserve">Koszt badań</t>
  </si>
  <si>
    <t xml:space="preserve">3.9</t>
  </si>
  <si>
    <t xml:space="preserve">Odwodnienie wykopów</t>
  </si>
  <si>
    <t xml:space="preserve">429 d.3.9</t>
  </si>
  <si>
    <t xml:space="preserve">KNR 15-02 1902-06 analogia</t>
  </si>
  <si>
    <t xml:space="preserve">Odwodnienie powierzchniowe wykopu - pompowanie wody z wykopu</t>
  </si>
  <si>
    <t xml:space="preserve">budow.</t>
  </si>
  <si>
    <t xml:space="preserve">8,470</t>
  </si>
  <si>
    <t xml:space="preserve">4</t>
  </si>
  <si>
    <t xml:space="preserve">ROBOTY MONTAŻOWE - ETAP I</t>
  </si>
  <si>
    <t xml:space="preserve">4.1</t>
  </si>
  <si>
    <t xml:space="preserve">NA SIECI</t>
  </si>
  <si>
    <t xml:space="preserve">430 d.4.1</t>
  </si>
  <si>
    <t xml:space="preserve">KNR-W 2-18 0114-04 z.sz.3.9. 9907  analogia</t>
  </si>
  <si>
    <t xml:space="preserve">Zwężka żeliwna DN150/100 - żeliwo sferoidalne</t>
  </si>
  <si>
    <t xml:space="preserve">szt.</t>
  </si>
  <si>
    <t xml:space="preserve">431 d.4.1</t>
  </si>
  <si>
    <t xml:space="preserve">KNR-W 2-18 0112-03 z.sz.3.9. 9907  analogia</t>
  </si>
  <si>
    <t xml:space="preserve">Tuleja kołnierzowa Dz160 - kołnierz DN150</t>
  </si>
  <si>
    <t xml:space="preserve">13,000</t>
  </si>
  <si>
    <t xml:space="preserve">432 d.4.1</t>
  </si>
  <si>
    <t xml:space="preserve">KNR-W 2-18 0212-03 analogia</t>
  </si>
  <si>
    <t xml:space="preserve">Zasuwa kołnierzowa DN150 - żeliwo sferoidalne, z obudową teleskopową i skrzynką uliczną</t>
  </si>
  <si>
    <t xml:space="preserve">433 d.4.1</t>
  </si>
  <si>
    <t xml:space="preserve">Trójnik DN150/150/150 - żeliwo sferoidalne</t>
  </si>
  <si>
    <t xml:space="preserve">434 d.4.1</t>
  </si>
  <si>
    <t xml:space="preserve">Łuk segmentowy PE11o, Dz160</t>
  </si>
  <si>
    <t xml:space="preserve">435 d.4.1</t>
  </si>
  <si>
    <t xml:space="preserve">Połączenie łuków z rur polietylenowych ciśnieniowych PE100 RC metodą zgrzewania czołowego o śr. 160 mm</t>
  </si>
  <si>
    <t xml:space="preserve">6,000</t>
  </si>
  <si>
    <t xml:space="preserve">436 d.4.1</t>
  </si>
  <si>
    <t xml:space="preserve">Trójnik redukcyjny DN150/80 - żeliwo sferoidalne</t>
  </si>
  <si>
    <t xml:space="preserve">437 d.4.1</t>
  </si>
  <si>
    <t xml:space="preserve">KNR-W 2-18 0212-02 analogia</t>
  </si>
  <si>
    <t xml:space="preserve">Zasuwa kołnierzowa DN80 - żeliwo sferoidalne, z obudową teleskopową</t>
  </si>
  <si>
    <t xml:space="preserve">438 d.4.1</t>
  </si>
  <si>
    <t xml:space="preserve">KNR-W 2-18 0114-02 z.sz.3.9. 9907  analogia</t>
  </si>
  <si>
    <t xml:space="preserve">Kolano kołnierzowe 90o ze stopą DN80 - żeliwo sferoidalne</t>
  </si>
  <si>
    <t xml:space="preserve">439 d.4.1</t>
  </si>
  <si>
    <t xml:space="preserve">KNR-W 2-18 0219-03 analogia</t>
  </si>
  <si>
    <t xml:space="preserve">Hydranty pożarowe naziemne o śr. 80 mm</t>
  </si>
  <si>
    <t xml:space="preserve">440 d.4.1</t>
  </si>
  <si>
    <t xml:space="preserve">Króciec dwukołnierzowy DN80, l=1000 mm - żeliwo sferoidalne</t>
  </si>
  <si>
    <t xml:space="preserve">441 d.4.1</t>
  </si>
  <si>
    <t xml:space="preserve">Króciec dwukołnierzowy DN80, l=300 mm - żeliwo sferoidalne</t>
  </si>
  <si>
    <t xml:space="preserve">442 d.4.1</t>
  </si>
  <si>
    <t xml:space="preserve">Łuk segmentowy PE62o, Dz160</t>
  </si>
  <si>
    <t xml:space="preserve">443 d.4.1</t>
  </si>
  <si>
    <t xml:space="preserve">444 d.4.1</t>
  </si>
  <si>
    <t xml:space="preserve">Króciec dwukołnierzowy DN80, l=800 mm - żeliwo sferoidalne</t>
  </si>
  <si>
    <t xml:space="preserve">445 d.4.1</t>
  </si>
  <si>
    <t xml:space="preserve">KNR 2-18 0315-01 analogia</t>
  </si>
  <si>
    <t xml:space="preserve">Hydranty pożarowe podziemne o śr. 80 mm</t>
  </si>
  <si>
    <t xml:space="preserve">446 d.4.1</t>
  </si>
  <si>
    <t xml:space="preserve">Zwężka żeliwna DN150/125 - żeliwo sferoidalne</t>
  </si>
  <si>
    <t xml:space="preserve">447 d.4.1</t>
  </si>
  <si>
    <t xml:space="preserve">KNR-W 2-18 0114-02/03 z.sz.3.9. 9907  analogia</t>
  </si>
  <si>
    <t xml:space="preserve">Łącznik rurowo-kołnierzowy 100 do rur PE DN110 - żeliwo sferoidalne</t>
  </si>
  <si>
    <t xml:space="preserve">448 d.4.1</t>
  </si>
  <si>
    <t xml:space="preserve">Łącznik rurowo-kołnierzowy 100 do rur PVC DN100 - żeliwo sferoidalne</t>
  </si>
  <si>
    <t xml:space="preserve">449 d.4.1</t>
  </si>
  <si>
    <t xml:space="preserve">Łuk segmentowy PE16o, Dz160</t>
  </si>
  <si>
    <t xml:space="preserve">450 d.4.1</t>
  </si>
  <si>
    <t xml:space="preserve">451 d.4.1</t>
  </si>
  <si>
    <t xml:space="preserve">Łuk segmentowy PE15o, Dz160</t>
  </si>
  <si>
    <t xml:space="preserve">452 d.4.1</t>
  </si>
  <si>
    <t xml:space="preserve">453 d.4.1</t>
  </si>
  <si>
    <t xml:space="preserve">Łącznik rurowo-kołnierzowy 100 do rur AC DN100 - żeliwo sferoidalne</t>
  </si>
  <si>
    <t xml:space="preserve">454 d.4.1</t>
  </si>
  <si>
    <t xml:space="preserve">KNR 2-19 0134-02 analogia</t>
  </si>
  <si>
    <t xml:space="preserve">Oznakowanie zasuw i hydrantów tabliczkami tworzywowymi</t>
  </si>
  <si>
    <t xml:space="preserve">11,000</t>
  </si>
  <si>
    <t xml:space="preserve">455 d.4.1</t>
  </si>
  <si>
    <t xml:space="preserve">Inwentaryzacja powykonawcza sieci</t>
  </si>
  <si>
    <t xml:space="preserve">4.2</t>
  </si>
  <si>
    <t xml:space="preserve">NA PRZYŁĄCZACH</t>
  </si>
  <si>
    <t xml:space="preserve">456 d.4.2</t>
  </si>
  <si>
    <t xml:space="preserve">KNR 2-28 0313-03 analogia</t>
  </si>
  <si>
    <t xml:space="preserve">Nawiertka samowiercąca PE160/2" samowiercąca z zasuwą 2"</t>
  </si>
  <si>
    <t xml:space="preserve">24,000</t>
  </si>
  <si>
    <t xml:space="preserve">457 d.4.2</t>
  </si>
  <si>
    <t xml:space="preserve">KNR 2-15 0112-06 z.sz.3.3. 9903-01  analogia</t>
  </si>
  <si>
    <t xml:space="preserve">Redukcja gwintowana 2'/1' do zaworu w nawiertce</t>
  </si>
  <si>
    <t xml:space="preserve">458 d.4.2</t>
  </si>
  <si>
    <t xml:space="preserve">KNR-W 2-18 0212-01 analogia</t>
  </si>
  <si>
    <t xml:space="preserve">Obudowa teleskopowa i skrzynka uliczna do zasuw</t>
  </si>
  <si>
    <t xml:space="preserve">459 d.4.2</t>
  </si>
  <si>
    <t xml:space="preserve">KNR 2-15 0112-04 z.sz.3.3. 9903-01  analogia</t>
  </si>
  <si>
    <t xml:space="preserve">Mufa uniwersalna PP Dz32/dn25 - analogia</t>
  </si>
  <si>
    <t xml:space="preserve">22,000</t>
  </si>
  <si>
    <t xml:space="preserve">460 d.4.2</t>
  </si>
  <si>
    <t xml:space="preserve">Mufa uniwersalna PP Dz32/dn32 - analogia</t>
  </si>
  <si>
    <t xml:space="preserve">461 d.4.2</t>
  </si>
  <si>
    <t xml:space="preserve">462 d.4.2</t>
  </si>
  <si>
    <t xml:space="preserve">RAZEM NETTO: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</si>
</sst>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.000"/>
  </numFmts>
  <fonts count="9">
    <font>
      <sz val="11"/>
      <color theme="1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9"/>
      <color theme="1"/>
      <name val="Arial"/>
      <family val="2"/>
      <charset val="1"/>
    </font>
    <font>
      <b val="true"/>
      <sz val="11"/>
      <color theme="1"/>
      <name val="Arial"/>
      <family val="2"/>
      <charset val="1"/>
    </font>
    <font>
      <b val="true"/>
      <sz val="11"/>
      <color rgb="FF000000"/>
      <name val="Arial"/>
      <family val="2"/>
      <charset val="238"/>
    </font>
    <font>
      <sz val="9"/>
      <color theme="1"/>
      <name val="Arial"/>
      <family val="2"/>
      <charset val="1"/>
    </font>
    <font>
      <b val="true"/>
      <sz val="11"/>
      <color theme="1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9FFFF"/>
        <bgColor rgb="FFCCFFFF"/>
      </patternFill>
    </fill>
    <fill>
      <patternFill patternType="solid">
        <fgColor rgb="FFDDDDDD"/>
        <bgColor rgb="FFCCCCCC"/>
      </patternFill>
    </fill>
    <fill>
      <patternFill patternType="solid">
        <fgColor rgb="FFFFFFFF"/>
        <bgColor rgb="FFFFFFCC"/>
      </patternFill>
    </fill>
    <fill>
      <patternFill patternType="solid">
        <fgColor rgb="FFCCCCCC"/>
        <bgColor rgb="FFDDDDDD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3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4" fillId="3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5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557"/>
  <sheetViews>
    <sheetView showFormulas="false" showGridLines="true" showRowColHeaders="true" showZeros="true" rightToLeft="false" tabSelected="true" showOutlineSymbols="true" defaultGridColor="true" view="normal" topLeftCell="A526" colorId="64" zoomScale="100" zoomScaleNormal="100" zoomScalePageLayoutView="100" workbookViewId="0">
      <selection pane="topLeft" activeCell="C469" activeCellId="0" sqref="C469"/>
    </sheetView>
  </sheetViews>
  <sheetFormatPr defaultColWidth="9.00390625" defaultRowHeight="14.25" zeroHeight="false" outlineLevelRow="0" outlineLevelCol="0"/>
  <cols>
    <col collapsed="false" customWidth="true" hidden="false" outlineLevel="0" max="1" min="1" style="1" width="9.38"/>
    <col collapsed="false" customWidth="true" hidden="false" outlineLevel="0" max="2" min="2" style="1" width="19.88"/>
    <col collapsed="false" customWidth="true" hidden="false" outlineLevel="0" max="3" min="3" style="1" width="75.88"/>
    <col collapsed="false" customWidth="true" hidden="false" outlineLevel="0" max="4" min="4" style="1" width="12.25"/>
    <col collapsed="false" customWidth="true" hidden="false" outlineLevel="0" max="5" min="5" style="1" width="9.5"/>
    <col collapsed="false" customWidth="true" hidden="false" outlineLevel="0" max="6" min="6" style="2" width="13"/>
    <col collapsed="false" customWidth="true" hidden="false" outlineLevel="0" max="7" min="7" style="1" width="14.12"/>
    <col collapsed="false" customWidth="false" hidden="false" outlineLevel="0" max="16383" min="8" style="1" width="9"/>
    <col collapsed="false" customWidth="true" hidden="false" outlineLevel="0" max="16384" min="16384" style="1" width="10.5"/>
  </cols>
  <sheetData>
    <row r="1" customFormat="false" ht="14.25" hidden="false" customHeight="false" outlineLevel="0" collapsed="false">
      <c r="A1" s="3"/>
      <c r="B1" s="3"/>
      <c r="C1" s="3"/>
      <c r="D1" s="3"/>
      <c r="E1" s="3"/>
      <c r="F1" s="4"/>
      <c r="G1" s="3"/>
    </row>
    <row r="2" customFormat="false" ht="14.25" hidden="false" customHeight="false" outlineLevel="0" collapsed="false">
      <c r="G2" s="5" t="s">
        <v>0</v>
      </c>
    </row>
    <row r="3" customFormat="false" ht="14.25" hidden="false" customHeight="false" outlineLevel="0" collapsed="false">
      <c r="A3" s="6" t="s">
        <v>1</v>
      </c>
      <c r="B3" s="6"/>
      <c r="C3" s="6"/>
      <c r="D3" s="6"/>
      <c r="E3" s="6"/>
      <c r="F3" s="6"/>
      <c r="G3" s="6"/>
    </row>
    <row r="5" customFormat="false" ht="14.25" hidden="false" customHeight="true" outlineLevel="0" collapsed="false">
      <c r="A5" s="7" t="s">
        <v>2</v>
      </c>
      <c r="B5" s="7"/>
      <c r="C5" s="7"/>
      <c r="D5" s="7"/>
      <c r="E5" s="7"/>
      <c r="F5" s="7"/>
      <c r="G5" s="7"/>
    </row>
    <row r="6" customFormat="false" ht="21" hidden="false" customHeight="true" outlineLevel="0" collapsed="false">
      <c r="A6" s="7" t="s">
        <v>3</v>
      </c>
      <c r="B6" s="7"/>
      <c r="C6" s="7"/>
      <c r="D6" s="7"/>
      <c r="E6" s="7"/>
      <c r="F6" s="7"/>
      <c r="G6" s="7"/>
    </row>
    <row r="7" customFormat="false" ht="14.25" hidden="false" customHeight="false" outlineLevel="0" collapsed="false">
      <c r="A7" s="7"/>
      <c r="B7" s="7"/>
      <c r="C7" s="7"/>
      <c r="D7" s="7"/>
      <c r="E7" s="7"/>
      <c r="F7" s="7"/>
      <c r="G7" s="7"/>
    </row>
    <row r="8" customFormat="false" ht="14.25" hidden="false" customHeight="false" outlineLevel="0" collapsed="false">
      <c r="A8" s="8" t="s">
        <v>4</v>
      </c>
      <c r="B8" s="8" t="s">
        <v>5</v>
      </c>
      <c r="C8" s="8" t="s">
        <v>6</v>
      </c>
      <c r="D8" s="8" t="s">
        <v>7</v>
      </c>
      <c r="E8" s="8" t="s">
        <v>8</v>
      </c>
      <c r="F8" s="9" t="s">
        <v>9</v>
      </c>
      <c r="G8" s="8" t="s">
        <v>10</v>
      </c>
    </row>
    <row r="9" s="14" customFormat="true" ht="23.25" hidden="false" customHeight="true" outlineLevel="0" collapsed="false">
      <c r="A9" s="10" t="s">
        <v>11</v>
      </c>
      <c r="B9" s="10"/>
      <c r="C9" s="10" t="s">
        <v>12</v>
      </c>
      <c r="D9" s="10"/>
      <c r="E9" s="10"/>
      <c r="F9" s="11"/>
      <c r="G9" s="12" t="n">
        <f aca="false">G10+G12+G19+G24+G29+G38+G43+G48+G57+G62+G71+G81+G88+G93+G100+G107+G112+G117+G122+G127+G132+G137+G142+G149+G154+G161+G168+G175+G182+G189+G196+G207+G212+G219+G224+G231+G240+G245+G247</f>
        <v>0</v>
      </c>
      <c r="H9" s="13"/>
      <c r="I9" s="13"/>
    </row>
    <row r="10" s="14" customFormat="true" ht="23.25" hidden="false" customHeight="true" outlineLevel="0" collapsed="false">
      <c r="A10" s="15" t="s">
        <v>13</v>
      </c>
      <c r="B10" s="15"/>
      <c r="C10" s="16" t="s">
        <v>14</v>
      </c>
      <c r="D10" s="16"/>
      <c r="E10" s="16"/>
      <c r="F10" s="17"/>
      <c r="G10" s="18" t="n">
        <f aca="false">SUM(G11)</f>
        <v>0</v>
      </c>
      <c r="H10" s="13"/>
      <c r="I10" s="13"/>
    </row>
    <row r="11" s="14" customFormat="true" ht="31.5" hidden="false" customHeight="true" outlineLevel="0" collapsed="false">
      <c r="A11" s="19" t="s">
        <v>15</v>
      </c>
      <c r="B11" s="19" t="s">
        <v>16</v>
      </c>
      <c r="C11" s="20" t="s">
        <v>17</v>
      </c>
      <c r="D11" s="21" t="s">
        <v>18</v>
      </c>
      <c r="E11" s="22" t="s">
        <v>19</v>
      </c>
      <c r="F11" s="23"/>
      <c r="G11" s="23" t="n">
        <f aca="false">ROUND(E11*F11,2)</f>
        <v>0</v>
      </c>
      <c r="H11" s="13"/>
      <c r="I11" s="13"/>
    </row>
    <row r="12" s="14" customFormat="true" ht="23.25" hidden="false" customHeight="true" outlineLevel="0" collapsed="false">
      <c r="A12" s="15" t="s">
        <v>20</v>
      </c>
      <c r="B12" s="15"/>
      <c r="C12" s="16" t="s">
        <v>21</v>
      </c>
      <c r="D12" s="24"/>
      <c r="E12" s="25"/>
      <c r="F12" s="26"/>
      <c r="G12" s="18" t="n">
        <f aca="false">SUM(G13:G18)</f>
        <v>0</v>
      </c>
      <c r="H12" s="13"/>
      <c r="I12" s="13"/>
    </row>
    <row r="13" s="14" customFormat="true" ht="23.25" hidden="false" customHeight="true" outlineLevel="0" collapsed="false">
      <c r="A13" s="19" t="s">
        <v>22</v>
      </c>
      <c r="B13" s="19" t="s">
        <v>23</v>
      </c>
      <c r="C13" s="19" t="s">
        <v>24</v>
      </c>
      <c r="D13" s="21" t="s">
        <v>25</v>
      </c>
      <c r="E13" s="22" t="s">
        <v>26</v>
      </c>
      <c r="F13" s="23"/>
      <c r="G13" s="23" t="n">
        <f aca="false">ROUND(E13*F13,2)</f>
        <v>0</v>
      </c>
      <c r="H13" s="13"/>
      <c r="I13" s="13"/>
    </row>
    <row r="14" s="14" customFormat="true" ht="31.5" hidden="false" customHeight="true" outlineLevel="0" collapsed="false">
      <c r="A14" s="19" t="s">
        <v>27</v>
      </c>
      <c r="B14" s="19" t="s">
        <v>28</v>
      </c>
      <c r="C14" s="20" t="s">
        <v>29</v>
      </c>
      <c r="D14" s="21" t="s">
        <v>18</v>
      </c>
      <c r="E14" s="22" t="s">
        <v>30</v>
      </c>
      <c r="F14" s="23"/>
      <c r="G14" s="23" t="n">
        <f aca="false">ROUND(E14*F14,2)</f>
        <v>0</v>
      </c>
      <c r="H14" s="13"/>
      <c r="I14" s="13"/>
    </row>
    <row r="15" s="14" customFormat="true" ht="23.25" hidden="false" customHeight="true" outlineLevel="0" collapsed="false">
      <c r="A15" s="19" t="s">
        <v>31</v>
      </c>
      <c r="B15" s="19" t="s">
        <v>32</v>
      </c>
      <c r="C15" s="19" t="s">
        <v>33</v>
      </c>
      <c r="D15" s="21" t="s">
        <v>18</v>
      </c>
      <c r="E15" s="22" t="s">
        <v>34</v>
      </c>
      <c r="F15" s="23"/>
      <c r="G15" s="23" t="n">
        <f aca="false">ROUND(E15*F15,2)</f>
        <v>0</v>
      </c>
      <c r="H15" s="13"/>
      <c r="I15" s="13"/>
    </row>
    <row r="16" s="14" customFormat="true" ht="23.25" hidden="false" customHeight="true" outlineLevel="0" collapsed="false">
      <c r="A16" s="19" t="s">
        <v>35</v>
      </c>
      <c r="B16" s="19" t="s">
        <v>36</v>
      </c>
      <c r="C16" s="19" t="s">
        <v>37</v>
      </c>
      <c r="D16" s="21" t="s">
        <v>18</v>
      </c>
      <c r="E16" s="22" t="s">
        <v>38</v>
      </c>
      <c r="F16" s="23"/>
      <c r="G16" s="23" t="n">
        <f aca="false">ROUND(E16*F16,2)</f>
        <v>0</v>
      </c>
      <c r="H16" s="13"/>
      <c r="I16" s="13"/>
    </row>
    <row r="17" s="14" customFormat="true" ht="31.5" hidden="false" customHeight="true" outlineLevel="0" collapsed="false">
      <c r="A17" s="19" t="s">
        <v>39</v>
      </c>
      <c r="B17" s="19" t="s">
        <v>40</v>
      </c>
      <c r="C17" s="19" t="s">
        <v>41</v>
      </c>
      <c r="D17" s="21" t="s">
        <v>42</v>
      </c>
      <c r="E17" s="22" t="s">
        <v>43</v>
      </c>
      <c r="F17" s="23"/>
      <c r="G17" s="23" t="n">
        <f aca="false">ROUND(E17*F17,2)</f>
        <v>0</v>
      </c>
      <c r="H17" s="13"/>
      <c r="I17" s="13"/>
    </row>
    <row r="18" s="14" customFormat="true" ht="31.5" hidden="false" customHeight="true" outlineLevel="0" collapsed="false">
      <c r="A18" s="19" t="s">
        <v>44</v>
      </c>
      <c r="B18" s="19" t="s">
        <v>45</v>
      </c>
      <c r="C18" s="19" t="s">
        <v>46</v>
      </c>
      <c r="D18" s="21" t="s">
        <v>42</v>
      </c>
      <c r="E18" s="22" t="s">
        <v>43</v>
      </c>
      <c r="F18" s="23"/>
      <c r="G18" s="23" t="n">
        <f aca="false">ROUND(E18*F18,2)</f>
        <v>0</v>
      </c>
      <c r="H18" s="13"/>
      <c r="I18" s="13"/>
    </row>
    <row r="19" s="14" customFormat="true" ht="23.25" hidden="false" customHeight="true" outlineLevel="0" collapsed="false">
      <c r="A19" s="15" t="s">
        <v>47</v>
      </c>
      <c r="B19" s="15"/>
      <c r="C19" s="16" t="s">
        <v>48</v>
      </c>
      <c r="D19" s="24"/>
      <c r="E19" s="25"/>
      <c r="F19" s="26"/>
      <c r="G19" s="18" t="n">
        <f aca="false">SUM(G20:G23)</f>
        <v>0</v>
      </c>
      <c r="H19" s="13"/>
      <c r="I19" s="13"/>
    </row>
    <row r="20" s="14" customFormat="true" ht="23.25" hidden="false" customHeight="true" outlineLevel="0" collapsed="false">
      <c r="A20" s="19" t="s">
        <v>49</v>
      </c>
      <c r="B20" s="19" t="s">
        <v>23</v>
      </c>
      <c r="C20" s="19" t="s">
        <v>24</v>
      </c>
      <c r="D20" s="21" t="s">
        <v>25</v>
      </c>
      <c r="E20" s="22" t="s">
        <v>50</v>
      </c>
      <c r="F20" s="23"/>
      <c r="G20" s="23" t="n">
        <f aca="false">ROUND(E20*F20,2)</f>
        <v>0</v>
      </c>
      <c r="H20" s="13"/>
      <c r="I20" s="13"/>
    </row>
    <row r="21" s="14" customFormat="true" ht="31.5" hidden="false" customHeight="true" outlineLevel="0" collapsed="false">
      <c r="A21" s="19" t="s">
        <v>51</v>
      </c>
      <c r="B21" s="19" t="s">
        <v>28</v>
      </c>
      <c r="C21" s="20" t="s">
        <v>29</v>
      </c>
      <c r="D21" s="21" t="s">
        <v>18</v>
      </c>
      <c r="E21" s="22" t="s">
        <v>52</v>
      </c>
      <c r="F21" s="23"/>
      <c r="G21" s="23" t="n">
        <f aca="false">ROUND(E21*F21,2)</f>
        <v>0</v>
      </c>
      <c r="H21" s="13"/>
      <c r="I21" s="13"/>
    </row>
    <row r="22" s="14" customFormat="true" ht="23.25" hidden="false" customHeight="true" outlineLevel="0" collapsed="false">
      <c r="A22" s="19" t="s">
        <v>53</v>
      </c>
      <c r="B22" s="19" t="s">
        <v>32</v>
      </c>
      <c r="C22" s="19" t="s">
        <v>33</v>
      </c>
      <c r="D22" s="21" t="s">
        <v>18</v>
      </c>
      <c r="E22" s="22" t="s">
        <v>54</v>
      </c>
      <c r="F22" s="23"/>
      <c r="G22" s="23" t="n">
        <f aca="false">ROUND(E22*F22,2)</f>
        <v>0</v>
      </c>
      <c r="H22" s="13"/>
      <c r="I22" s="13"/>
    </row>
    <row r="23" s="14" customFormat="true" ht="23.25" hidden="false" customHeight="true" outlineLevel="0" collapsed="false">
      <c r="A23" s="19" t="s">
        <v>55</v>
      </c>
      <c r="B23" s="19" t="s">
        <v>36</v>
      </c>
      <c r="C23" s="19" t="s">
        <v>37</v>
      </c>
      <c r="D23" s="21" t="s">
        <v>18</v>
      </c>
      <c r="E23" s="22" t="s">
        <v>56</v>
      </c>
      <c r="F23" s="23"/>
      <c r="G23" s="23" t="n">
        <f aca="false">ROUND(E23*F23,2)</f>
        <v>0</v>
      </c>
      <c r="H23" s="13"/>
      <c r="I23" s="13"/>
    </row>
    <row r="24" s="14" customFormat="true" ht="23.25" hidden="false" customHeight="true" outlineLevel="0" collapsed="false">
      <c r="A24" s="15" t="s">
        <v>57</v>
      </c>
      <c r="B24" s="15"/>
      <c r="C24" s="16" t="s">
        <v>58</v>
      </c>
      <c r="D24" s="24"/>
      <c r="E24" s="25"/>
      <c r="F24" s="26"/>
      <c r="G24" s="18" t="n">
        <f aca="false">SUM(G25:G28)</f>
        <v>0</v>
      </c>
      <c r="H24" s="13"/>
      <c r="I24" s="13"/>
    </row>
    <row r="25" s="14" customFormat="true" ht="23.25" hidden="false" customHeight="true" outlineLevel="0" collapsed="false">
      <c r="A25" s="19" t="s">
        <v>59</v>
      </c>
      <c r="B25" s="19" t="s">
        <v>23</v>
      </c>
      <c r="C25" s="19" t="s">
        <v>24</v>
      </c>
      <c r="D25" s="21" t="s">
        <v>25</v>
      </c>
      <c r="E25" s="22" t="s">
        <v>60</v>
      </c>
      <c r="F25" s="23"/>
      <c r="G25" s="23" t="n">
        <f aca="false">ROUND(E25*F25,2)</f>
        <v>0</v>
      </c>
      <c r="H25" s="13"/>
      <c r="I25" s="13"/>
    </row>
    <row r="26" s="14" customFormat="true" ht="31.5" hidden="false" customHeight="true" outlineLevel="0" collapsed="false">
      <c r="A26" s="19" t="s">
        <v>61</v>
      </c>
      <c r="B26" s="19" t="s">
        <v>28</v>
      </c>
      <c r="C26" s="20" t="s">
        <v>29</v>
      </c>
      <c r="D26" s="21" t="s">
        <v>18</v>
      </c>
      <c r="E26" s="22" t="s">
        <v>62</v>
      </c>
      <c r="F26" s="23"/>
      <c r="G26" s="23" t="n">
        <f aca="false">ROUND(E26*F26,2)</f>
        <v>0</v>
      </c>
      <c r="H26" s="13"/>
      <c r="I26" s="13"/>
    </row>
    <row r="27" s="14" customFormat="true" ht="23.25" hidden="false" customHeight="true" outlineLevel="0" collapsed="false">
      <c r="A27" s="19" t="s">
        <v>63</v>
      </c>
      <c r="B27" s="19" t="s">
        <v>32</v>
      </c>
      <c r="C27" s="19" t="s">
        <v>33</v>
      </c>
      <c r="D27" s="21" t="s">
        <v>18</v>
      </c>
      <c r="E27" s="22" t="s">
        <v>64</v>
      </c>
      <c r="F27" s="23"/>
      <c r="G27" s="23" t="n">
        <f aca="false">ROUND(E27*F27,2)</f>
        <v>0</v>
      </c>
      <c r="H27" s="13"/>
      <c r="I27" s="13"/>
    </row>
    <row r="28" s="14" customFormat="true" ht="23.25" hidden="false" customHeight="true" outlineLevel="0" collapsed="false">
      <c r="A28" s="19" t="s">
        <v>65</v>
      </c>
      <c r="B28" s="19" t="s">
        <v>36</v>
      </c>
      <c r="C28" s="19" t="s">
        <v>37</v>
      </c>
      <c r="D28" s="21" t="s">
        <v>18</v>
      </c>
      <c r="E28" s="22" t="s">
        <v>66</v>
      </c>
      <c r="F28" s="23"/>
      <c r="G28" s="23" t="n">
        <f aca="false">ROUND(E28*F28,2)</f>
        <v>0</v>
      </c>
      <c r="H28" s="13"/>
      <c r="I28" s="13"/>
    </row>
    <row r="29" s="14" customFormat="true" ht="23.25" hidden="false" customHeight="true" outlineLevel="0" collapsed="false">
      <c r="A29" s="15" t="s">
        <v>67</v>
      </c>
      <c r="B29" s="15"/>
      <c r="C29" s="16" t="s">
        <v>68</v>
      </c>
      <c r="D29" s="24"/>
      <c r="E29" s="25"/>
      <c r="F29" s="26"/>
      <c r="G29" s="18" t="n">
        <f aca="false">SUM(G30:G37)</f>
        <v>0</v>
      </c>
      <c r="H29" s="13"/>
      <c r="I29" s="13"/>
    </row>
    <row r="30" s="14" customFormat="true" ht="23.25" hidden="false" customHeight="true" outlineLevel="0" collapsed="false">
      <c r="A30" s="19" t="s">
        <v>69</v>
      </c>
      <c r="B30" s="19" t="s">
        <v>23</v>
      </c>
      <c r="C30" s="19" t="s">
        <v>24</v>
      </c>
      <c r="D30" s="21" t="s">
        <v>25</v>
      </c>
      <c r="E30" s="22" t="s">
        <v>70</v>
      </c>
      <c r="F30" s="23"/>
      <c r="G30" s="23" t="n">
        <f aca="false">ROUND(E30*F30,2)</f>
        <v>0</v>
      </c>
      <c r="H30" s="13"/>
      <c r="I30" s="13"/>
    </row>
    <row r="31" s="14" customFormat="true" ht="31.5" hidden="false" customHeight="true" outlineLevel="0" collapsed="false">
      <c r="A31" s="19" t="s">
        <v>71</v>
      </c>
      <c r="B31" s="19" t="s">
        <v>28</v>
      </c>
      <c r="C31" s="20" t="s">
        <v>29</v>
      </c>
      <c r="D31" s="21" t="s">
        <v>18</v>
      </c>
      <c r="E31" s="22" t="s">
        <v>72</v>
      </c>
      <c r="F31" s="23"/>
      <c r="G31" s="23" t="n">
        <f aca="false">ROUND(E31*F31,2)</f>
        <v>0</v>
      </c>
      <c r="H31" s="13"/>
      <c r="I31" s="13"/>
    </row>
    <row r="32" s="14" customFormat="true" ht="23.25" hidden="false" customHeight="true" outlineLevel="0" collapsed="false">
      <c r="A32" s="19" t="s">
        <v>73</v>
      </c>
      <c r="B32" s="19" t="s">
        <v>32</v>
      </c>
      <c r="C32" s="19" t="s">
        <v>33</v>
      </c>
      <c r="D32" s="21" t="s">
        <v>18</v>
      </c>
      <c r="E32" s="22" t="s">
        <v>74</v>
      </c>
      <c r="F32" s="23"/>
      <c r="G32" s="23" t="n">
        <f aca="false">ROUND(E32*F32,2)</f>
        <v>0</v>
      </c>
      <c r="H32" s="13"/>
      <c r="I32" s="13"/>
    </row>
    <row r="33" s="14" customFormat="true" ht="23.25" hidden="false" customHeight="true" outlineLevel="0" collapsed="false">
      <c r="A33" s="19" t="s">
        <v>75</v>
      </c>
      <c r="B33" s="19" t="s">
        <v>36</v>
      </c>
      <c r="C33" s="19" t="s">
        <v>37</v>
      </c>
      <c r="D33" s="21" t="s">
        <v>18</v>
      </c>
      <c r="E33" s="22" t="s">
        <v>76</v>
      </c>
      <c r="F33" s="23"/>
      <c r="G33" s="23" t="n">
        <f aca="false">ROUND(E33*F33,2)</f>
        <v>0</v>
      </c>
      <c r="H33" s="13"/>
      <c r="I33" s="13"/>
    </row>
    <row r="34" s="14" customFormat="true" ht="31.5" hidden="false" customHeight="true" outlineLevel="0" collapsed="false">
      <c r="A34" s="19" t="s">
        <v>77</v>
      </c>
      <c r="B34" s="19" t="s">
        <v>40</v>
      </c>
      <c r="C34" s="19" t="s">
        <v>41</v>
      </c>
      <c r="D34" s="21" t="s">
        <v>42</v>
      </c>
      <c r="E34" s="22" t="s">
        <v>78</v>
      </c>
      <c r="F34" s="23"/>
      <c r="G34" s="23" t="n">
        <f aca="false">ROUND(E34*F34,2)</f>
        <v>0</v>
      </c>
      <c r="H34" s="13"/>
      <c r="I34" s="13"/>
    </row>
    <row r="35" s="14" customFormat="true" ht="31.5" hidden="false" customHeight="true" outlineLevel="0" collapsed="false">
      <c r="A35" s="19" t="s">
        <v>79</v>
      </c>
      <c r="B35" s="19" t="s">
        <v>45</v>
      </c>
      <c r="C35" s="19" t="s">
        <v>46</v>
      </c>
      <c r="D35" s="21" t="s">
        <v>42</v>
      </c>
      <c r="E35" s="22" t="s">
        <v>78</v>
      </c>
      <c r="F35" s="23"/>
      <c r="G35" s="23" t="n">
        <f aca="false">ROUND(E35*F35,2)</f>
        <v>0</v>
      </c>
      <c r="H35" s="13"/>
      <c r="I35" s="13"/>
    </row>
    <row r="36" s="14" customFormat="true" ht="23.25" hidden="false" customHeight="true" outlineLevel="0" collapsed="false">
      <c r="A36" s="19" t="s">
        <v>80</v>
      </c>
      <c r="B36" s="19" t="s">
        <v>81</v>
      </c>
      <c r="C36" s="19" t="s">
        <v>82</v>
      </c>
      <c r="D36" s="21" t="s">
        <v>42</v>
      </c>
      <c r="E36" s="22" t="s">
        <v>43</v>
      </c>
      <c r="F36" s="23"/>
      <c r="G36" s="23" t="n">
        <f aca="false">ROUND(E36*F36,2)</f>
        <v>0</v>
      </c>
      <c r="H36" s="13"/>
      <c r="I36" s="13"/>
    </row>
    <row r="37" s="14" customFormat="true" ht="23.25" hidden="false" customHeight="true" outlineLevel="0" collapsed="false">
      <c r="A37" s="19" t="s">
        <v>83</v>
      </c>
      <c r="B37" s="19" t="s">
        <v>84</v>
      </c>
      <c r="C37" s="19" t="s">
        <v>85</v>
      </c>
      <c r="D37" s="21" t="s">
        <v>42</v>
      </c>
      <c r="E37" s="22" t="s">
        <v>43</v>
      </c>
      <c r="F37" s="23"/>
      <c r="G37" s="23" t="n">
        <f aca="false">ROUND(E37*F37,2)</f>
        <v>0</v>
      </c>
      <c r="H37" s="13"/>
      <c r="I37" s="13"/>
    </row>
    <row r="38" s="14" customFormat="true" ht="23.25" hidden="false" customHeight="true" outlineLevel="0" collapsed="false">
      <c r="A38" s="15" t="s">
        <v>86</v>
      </c>
      <c r="B38" s="15"/>
      <c r="C38" s="16" t="s">
        <v>87</v>
      </c>
      <c r="D38" s="24"/>
      <c r="E38" s="25"/>
      <c r="F38" s="26"/>
      <c r="G38" s="18" t="n">
        <f aca="false">SUM(G39:G42)</f>
        <v>0</v>
      </c>
      <c r="H38" s="13"/>
      <c r="I38" s="13"/>
    </row>
    <row r="39" s="14" customFormat="true" ht="23.25" hidden="false" customHeight="true" outlineLevel="0" collapsed="false">
      <c r="A39" s="19" t="s">
        <v>88</v>
      </c>
      <c r="B39" s="19" t="s">
        <v>23</v>
      </c>
      <c r="C39" s="19" t="s">
        <v>24</v>
      </c>
      <c r="D39" s="21" t="s">
        <v>25</v>
      </c>
      <c r="E39" s="22" t="s">
        <v>89</v>
      </c>
      <c r="F39" s="23"/>
      <c r="G39" s="23" t="n">
        <f aca="false">ROUND(E39*F39,2)</f>
        <v>0</v>
      </c>
      <c r="H39" s="13"/>
      <c r="I39" s="13"/>
    </row>
    <row r="40" s="14" customFormat="true" ht="31.5" hidden="false" customHeight="true" outlineLevel="0" collapsed="false">
      <c r="A40" s="19" t="s">
        <v>90</v>
      </c>
      <c r="B40" s="19" t="s">
        <v>28</v>
      </c>
      <c r="C40" s="20" t="s">
        <v>29</v>
      </c>
      <c r="D40" s="21" t="s">
        <v>18</v>
      </c>
      <c r="E40" s="22" t="s">
        <v>91</v>
      </c>
      <c r="F40" s="23"/>
      <c r="G40" s="23" t="n">
        <f aca="false">ROUND(E40*F40,2)</f>
        <v>0</v>
      </c>
      <c r="H40" s="13"/>
      <c r="I40" s="13"/>
    </row>
    <row r="41" s="14" customFormat="true" ht="23.25" hidden="false" customHeight="true" outlineLevel="0" collapsed="false">
      <c r="A41" s="19" t="s">
        <v>92</v>
      </c>
      <c r="B41" s="19" t="s">
        <v>32</v>
      </c>
      <c r="C41" s="19" t="s">
        <v>33</v>
      </c>
      <c r="D41" s="21" t="s">
        <v>18</v>
      </c>
      <c r="E41" s="22" t="s">
        <v>93</v>
      </c>
      <c r="F41" s="23"/>
      <c r="G41" s="23" t="n">
        <f aca="false">ROUND(E41*F41,2)</f>
        <v>0</v>
      </c>
      <c r="H41" s="13"/>
      <c r="I41" s="13"/>
    </row>
    <row r="42" s="14" customFormat="true" ht="23.25" hidden="false" customHeight="true" outlineLevel="0" collapsed="false">
      <c r="A42" s="19" t="s">
        <v>94</v>
      </c>
      <c r="B42" s="19" t="s">
        <v>36</v>
      </c>
      <c r="C42" s="19" t="s">
        <v>37</v>
      </c>
      <c r="D42" s="21" t="s">
        <v>18</v>
      </c>
      <c r="E42" s="22" t="s">
        <v>95</v>
      </c>
      <c r="F42" s="23"/>
      <c r="G42" s="23" t="n">
        <f aca="false">ROUND(E42*F42,2)</f>
        <v>0</v>
      </c>
      <c r="H42" s="13"/>
      <c r="I42" s="13"/>
    </row>
    <row r="43" s="14" customFormat="true" ht="23.25" hidden="false" customHeight="true" outlineLevel="0" collapsed="false">
      <c r="A43" s="15" t="s">
        <v>96</v>
      </c>
      <c r="B43" s="15"/>
      <c r="C43" s="16" t="s">
        <v>97</v>
      </c>
      <c r="D43" s="24"/>
      <c r="E43" s="25"/>
      <c r="F43" s="26"/>
      <c r="G43" s="18" t="n">
        <f aca="false">SUM(G44:G47)</f>
        <v>0</v>
      </c>
      <c r="H43" s="13"/>
      <c r="I43" s="13"/>
    </row>
    <row r="44" s="14" customFormat="true" ht="23.25" hidden="false" customHeight="true" outlineLevel="0" collapsed="false">
      <c r="A44" s="19" t="s">
        <v>98</v>
      </c>
      <c r="B44" s="19" t="s">
        <v>23</v>
      </c>
      <c r="C44" s="19" t="s">
        <v>24</v>
      </c>
      <c r="D44" s="21" t="s">
        <v>25</v>
      </c>
      <c r="E44" s="22" t="s">
        <v>99</v>
      </c>
      <c r="F44" s="23"/>
      <c r="G44" s="23" t="n">
        <f aca="false">ROUND(E44*F44,2)</f>
        <v>0</v>
      </c>
      <c r="H44" s="13"/>
      <c r="I44" s="13"/>
    </row>
    <row r="45" s="14" customFormat="true" ht="31.5" hidden="false" customHeight="true" outlineLevel="0" collapsed="false">
      <c r="A45" s="19" t="s">
        <v>100</v>
      </c>
      <c r="B45" s="19" t="s">
        <v>28</v>
      </c>
      <c r="C45" s="20" t="s">
        <v>29</v>
      </c>
      <c r="D45" s="21" t="s">
        <v>18</v>
      </c>
      <c r="E45" s="22" t="s">
        <v>101</v>
      </c>
      <c r="F45" s="23"/>
      <c r="G45" s="23" t="n">
        <f aca="false">ROUND(E45*F45,2)</f>
        <v>0</v>
      </c>
      <c r="H45" s="13"/>
      <c r="I45" s="13"/>
    </row>
    <row r="46" s="14" customFormat="true" ht="23.25" hidden="false" customHeight="true" outlineLevel="0" collapsed="false">
      <c r="A46" s="19" t="s">
        <v>102</v>
      </c>
      <c r="B46" s="19" t="s">
        <v>32</v>
      </c>
      <c r="C46" s="19" t="s">
        <v>33</v>
      </c>
      <c r="D46" s="21" t="s">
        <v>18</v>
      </c>
      <c r="E46" s="22" t="s">
        <v>103</v>
      </c>
      <c r="F46" s="23"/>
      <c r="G46" s="23" t="n">
        <f aca="false">ROUND(E46*F46,2)</f>
        <v>0</v>
      </c>
      <c r="H46" s="13"/>
      <c r="I46" s="13"/>
    </row>
    <row r="47" s="14" customFormat="true" ht="23.25" hidden="false" customHeight="true" outlineLevel="0" collapsed="false">
      <c r="A47" s="19" t="s">
        <v>104</v>
      </c>
      <c r="B47" s="19" t="s">
        <v>36</v>
      </c>
      <c r="C47" s="19" t="s">
        <v>37</v>
      </c>
      <c r="D47" s="21" t="s">
        <v>18</v>
      </c>
      <c r="E47" s="22" t="s">
        <v>105</v>
      </c>
      <c r="F47" s="23"/>
      <c r="G47" s="23" t="n">
        <f aca="false">ROUND(E47*F47,2)</f>
        <v>0</v>
      </c>
      <c r="H47" s="13"/>
      <c r="I47" s="13"/>
    </row>
    <row r="48" s="14" customFormat="true" ht="23.25" hidden="false" customHeight="true" outlineLevel="0" collapsed="false">
      <c r="A48" s="15" t="s">
        <v>106</v>
      </c>
      <c r="B48" s="15"/>
      <c r="C48" s="16" t="s">
        <v>107</v>
      </c>
      <c r="D48" s="24"/>
      <c r="E48" s="25"/>
      <c r="F48" s="26"/>
      <c r="G48" s="18" t="n">
        <f aca="false">SUM(G49:G56)</f>
        <v>0</v>
      </c>
      <c r="H48" s="13"/>
      <c r="I48" s="13"/>
    </row>
    <row r="49" s="14" customFormat="true" ht="23.25" hidden="false" customHeight="true" outlineLevel="0" collapsed="false">
      <c r="A49" s="19" t="s">
        <v>108</v>
      </c>
      <c r="B49" s="19" t="s">
        <v>23</v>
      </c>
      <c r="C49" s="19" t="s">
        <v>24</v>
      </c>
      <c r="D49" s="21" t="s">
        <v>25</v>
      </c>
      <c r="E49" s="22" t="s">
        <v>109</v>
      </c>
      <c r="F49" s="23"/>
      <c r="G49" s="23" t="n">
        <f aca="false">ROUND(E49*F49,2)</f>
        <v>0</v>
      </c>
      <c r="H49" s="13"/>
      <c r="I49" s="13"/>
    </row>
    <row r="50" s="14" customFormat="true" ht="31.5" hidden="false" customHeight="true" outlineLevel="0" collapsed="false">
      <c r="A50" s="19" t="s">
        <v>110</v>
      </c>
      <c r="B50" s="19" t="s">
        <v>28</v>
      </c>
      <c r="C50" s="20" t="s">
        <v>29</v>
      </c>
      <c r="D50" s="21" t="s">
        <v>18</v>
      </c>
      <c r="E50" s="22" t="s">
        <v>111</v>
      </c>
      <c r="F50" s="23"/>
      <c r="G50" s="23" t="n">
        <f aca="false">ROUND(E50*F50,2)</f>
        <v>0</v>
      </c>
      <c r="H50" s="13"/>
      <c r="I50" s="13"/>
    </row>
    <row r="51" s="14" customFormat="true" ht="23.25" hidden="false" customHeight="true" outlineLevel="0" collapsed="false">
      <c r="A51" s="19" t="s">
        <v>112</v>
      </c>
      <c r="B51" s="19" t="s">
        <v>32</v>
      </c>
      <c r="C51" s="19" t="s">
        <v>33</v>
      </c>
      <c r="D51" s="21" t="s">
        <v>18</v>
      </c>
      <c r="E51" s="22" t="s">
        <v>113</v>
      </c>
      <c r="F51" s="23"/>
      <c r="G51" s="23" t="n">
        <f aca="false">ROUND(E51*F51,2)</f>
        <v>0</v>
      </c>
      <c r="H51" s="13"/>
      <c r="I51" s="13"/>
    </row>
    <row r="52" s="14" customFormat="true" ht="23.25" hidden="false" customHeight="true" outlineLevel="0" collapsed="false">
      <c r="A52" s="19" t="s">
        <v>114</v>
      </c>
      <c r="B52" s="19" t="s">
        <v>36</v>
      </c>
      <c r="C52" s="19" t="s">
        <v>37</v>
      </c>
      <c r="D52" s="21" t="s">
        <v>18</v>
      </c>
      <c r="E52" s="22" t="s">
        <v>115</v>
      </c>
      <c r="F52" s="23"/>
      <c r="G52" s="23" t="n">
        <f aca="false">ROUND(E52*F52,2)</f>
        <v>0</v>
      </c>
      <c r="H52" s="13"/>
      <c r="I52" s="13"/>
    </row>
    <row r="53" s="14" customFormat="true" ht="31.5" hidden="false" customHeight="true" outlineLevel="0" collapsed="false">
      <c r="A53" s="19" t="s">
        <v>116</v>
      </c>
      <c r="B53" s="19" t="s">
        <v>117</v>
      </c>
      <c r="C53" s="19" t="s">
        <v>118</v>
      </c>
      <c r="D53" s="21" t="s">
        <v>42</v>
      </c>
      <c r="E53" s="22" t="s">
        <v>78</v>
      </c>
      <c r="F53" s="23"/>
      <c r="G53" s="23" t="n">
        <f aca="false">ROUND(E53*F53,2)</f>
        <v>0</v>
      </c>
      <c r="H53" s="13"/>
      <c r="I53" s="13"/>
    </row>
    <row r="54" s="14" customFormat="true" ht="31.5" hidden="false" customHeight="true" outlineLevel="0" collapsed="false">
      <c r="A54" s="19" t="s">
        <v>119</v>
      </c>
      <c r="B54" s="19" t="s">
        <v>120</v>
      </c>
      <c r="C54" s="19" t="s">
        <v>121</v>
      </c>
      <c r="D54" s="21" t="s">
        <v>42</v>
      </c>
      <c r="E54" s="22" t="s">
        <v>78</v>
      </c>
      <c r="F54" s="23"/>
      <c r="G54" s="23" t="n">
        <f aca="false">ROUND(E54*F54,2)</f>
        <v>0</v>
      </c>
      <c r="H54" s="13"/>
      <c r="I54" s="13"/>
    </row>
    <row r="55" s="14" customFormat="true" ht="23.25" hidden="false" customHeight="true" outlineLevel="0" collapsed="false">
      <c r="A55" s="19" t="s">
        <v>122</v>
      </c>
      <c r="B55" s="19" t="s">
        <v>81</v>
      </c>
      <c r="C55" s="19" t="s">
        <v>82</v>
      </c>
      <c r="D55" s="21" t="s">
        <v>42</v>
      </c>
      <c r="E55" s="22" t="s">
        <v>43</v>
      </c>
      <c r="F55" s="23"/>
      <c r="G55" s="23" t="n">
        <f aca="false">ROUND(E55*F55,2)</f>
        <v>0</v>
      </c>
      <c r="H55" s="13"/>
      <c r="I55" s="13"/>
    </row>
    <row r="56" s="14" customFormat="true" ht="23.25" hidden="false" customHeight="true" outlineLevel="0" collapsed="false">
      <c r="A56" s="19" t="s">
        <v>123</v>
      </c>
      <c r="B56" s="19" t="s">
        <v>84</v>
      </c>
      <c r="C56" s="19" t="s">
        <v>85</v>
      </c>
      <c r="D56" s="21" t="s">
        <v>42</v>
      </c>
      <c r="E56" s="22" t="s">
        <v>43</v>
      </c>
      <c r="F56" s="23"/>
      <c r="G56" s="23" t="n">
        <f aca="false">ROUND(E56*F56,2)</f>
        <v>0</v>
      </c>
      <c r="H56" s="13"/>
      <c r="I56" s="13"/>
    </row>
    <row r="57" s="14" customFormat="true" ht="23.25" hidden="false" customHeight="true" outlineLevel="0" collapsed="false">
      <c r="A57" s="15" t="s">
        <v>124</v>
      </c>
      <c r="B57" s="15"/>
      <c r="C57" s="16" t="s">
        <v>125</v>
      </c>
      <c r="D57" s="24"/>
      <c r="E57" s="25"/>
      <c r="F57" s="26"/>
      <c r="G57" s="18" t="n">
        <f aca="false">SUM(G58:G61)</f>
        <v>0</v>
      </c>
      <c r="H57" s="13"/>
      <c r="I57" s="13"/>
    </row>
    <row r="58" s="14" customFormat="true" ht="23.25" hidden="false" customHeight="true" outlineLevel="0" collapsed="false">
      <c r="A58" s="19" t="s">
        <v>126</v>
      </c>
      <c r="B58" s="19" t="s">
        <v>23</v>
      </c>
      <c r="C58" s="19" t="s">
        <v>24</v>
      </c>
      <c r="D58" s="21" t="s">
        <v>25</v>
      </c>
      <c r="E58" s="22" t="s">
        <v>127</v>
      </c>
      <c r="F58" s="23"/>
      <c r="G58" s="23" t="n">
        <f aca="false">ROUND(E58*F58,2)</f>
        <v>0</v>
      </c>
      <c r="H58" s="13"/>
      <c r="I58" s="13"/>
    </row>
    <row r="59" s="14" customFormat="true" ht="31.5" hidden="false" customHeight="true" outlineLevel="0" collapsed="false">
      <c r="A59" s="19" t="s">
        <v>128</v>
      </c>
      <c r="B59" s="19" t="s">
        <v>28</v>
      </c>
      <c r="C59" s="20" t="s">
        <v>29</v>
      </c>
      <c r="D59" s="21" t="s">
        <v>18</v>
      </c>
      <c r="E59" s="22" t="s">
        <v>129</v>
      </c>
      <c r="F59" s="23"/>
      <c r="G59" s="23" t="n">
        <f aca="false">ROUND(E59*F59,2)</f>
        <v>0</v>
      </c>
      <c r="H59" s="13"/>
      <c r="I59" s="13"/>
    </row>
    <row r="60" s="14" customFormat="true" ht="23.25" hidden="false" customHeight="true" outlineLevel="0" collapsed="false">
      <c r="A60" s="19" t="s">
        <v>130</v>
      </c>
      <c r="B60" s="19" t="s">
        <v>32</v>
      </c>
      <c r="C60" s="19" t="s">
        <v>33</v>
      </c>
      <c r="D60" s="21" t="s">
        <v>18</v>
      </c>
      <c r="E60" s="22" t="s">
        <v>131</v>
      </c>
      <c r="F60" s="23"/>
      <c r="G60" s="23" t="n">
        <f aca="false">ROUND(E60*F60,2)</f>
        <v>0</v>
      </c>
      <c r="H60" s="13"/>
      <c r="I60" s="13"/>
    </row>
    <row r="61" s="14" customFormat="true" ht="23.25" hidden="false" customHeight="true" outlineLevel="0" collapsed="false">
      <c r="A61" s="19" t="s">
        <v>132</v>
      </c>
      <c r="B61" s="19" t="s">
        <v>36</v>
      </c>
      <c r="C61" s="19" t="s">
        <v>37</v>
      </c>
      <c r="D61" s="21" t="s">
        <v>18</v>
      </c>
      <c r="E61" s="22" t="s">
        <v>133</v>
      </c>
      <c r="F61" s="23"/>
      <c r="G61" s="23" t="n">
        <f aca="false">ROUND(E61*F61,2)</f>
        <v>0</v>
      </c>
      <c r="H61" s="13"/>
      <c r="I61" s="13"/>
    </row>
    <row r="62" s="14" customFormat="true" ht="23.25" hidden="false" customHeight="true" outlineLevel="0" collapsed="false">
      <c r="A62" s="15" t="s">
        <v>134</v>
      </c>
      <c r="B62" s="15"/>
      <c r="C62" s="16" t="s">
        <v>135</v>
      </c>
      <c r="D62" s="24"/>
      <c r="E62" s="25"/>
      <c r="F62" s="26"/>
      <c r="G62" s="18" t="n">
        <f aca="false">SUM(G63:G70)</f>
        <v>0</v>
      </c>
      <c r="H62" s="13"/>
      <c r="I62" s="13"/>
    </row>
    <row r="63" s="14" customFormat="true" ht="23.25" hidden="false" customHeight="true" outlineLevel="0" collapsed="false">
      <c r="A63" s="19" t="s">
        <v>136</v>
      </c>
      <c r="B63" s="19" t="s">
        <v>23</v>
      </c>
      <c r="C63" s="19" t="s">
        <v>24</v>
      </c>
      <c r="D63" s="21" t="s">
        <v>25</v>
      </c>
      <c r="E63" s="22" t="s">
        <v>70</v>
      </c>
      <c r="F63" s="23"/>
      <c r="G63" s="23" t="n">
        <f aca="false">ROUND(E63*F63,2)</f>
        <v>0</v>
      </c>
      <c r="H63" s="13"/>
      <c r="I63" s="13"/>
    </row>
    <row r="64" s="14" customFormat="true" ht="31.5" hidden="false" customHeight="true" outlineLevel="0" collapsed="false">
      <c r="A64" s="19" t="s">
        <v>137</v>
      </c>
      <c r="B64" s="19" t="s">
        <v>28</v>
      </c>
      <c r="C64" s="20" t="s">
        <v>29</v>
      </c>
      <c r="D64" s="21" t="s">
        <v>18</v>
      </c>
      <c r="E64" s="22" t="s">
        <v>138</v>
      </c>
      <c r="F64" s="23"/>
      <c r="G64" s="23" t="n">
        <f aca="false">ROUND(E64*F64,2)</f>
        <v>0</v>
      </c>
      <c r="H64" s="13"/>
      <c r="I64" s="13"/>
    </row>
    <row r="65" s="14" customFormat="true" ht="23.25" hidden="false" customHeight="true" outlineLevel="0" collapsed="false">
      <c r="A65" s="19" t="s">
        <v>139</v>
      </c>
      <c r="B65" s="19" t="s">
        <v>32</v>
      </c>
      <c r="C65" s="19" t="s">
        <v>33</v>
      </c>
      <c r="D65" s="21" t="s">
        <v>18</v>
      </c>
      <c r="E65" s="22" t="s">
        <v>140</v>
      </c>
      <c r="F65" s="23"/>
      <c r="G65" s="23" t="n">
        <f aca="false">ROUND(E65*F65,2)</f>
        <v>0</v>
      </c>
      <c r="H65" s="13"/>
      <c r="I65" s="13"/>
    </row>
    <row r="66" s="14" customFormat="true" ht="23.25" hidden="false" customHeight="true" outlineLevel="0" collapsed="false">
      <c r="A66" s="19" t="s">
        <v>141</v>
      </c>
      <c r="B66" s="19" t="s">
        <v>36</v>
      </c>
      <c r="C66" s="19" t="s">
        <v>37</v>
      </c>
      <c r="D66" s="21" t="s">
        <v>18</v>
      </c>
      <c r="E66" s="22" t="s">
        <v>142</v>
      </c>
      <c r="F66" s="23"/>
      <c r="G66" s="23" t="n">
        <f aca="false">ROUND(E66*F66,2)</f>
        <v>0</v>
      </c>
      <c r="H66" s="13"/>
      <c r="I66" s="13"/>
    </row>
    <row r="67" s="14" customFormat="true" ht="31.5" hidden="false" customHeight="true" outlineLevel="0" collapsed="false">
      <c r="A67" s="19" t="s">
        <v>143</v>
      </c>
      <c r="B67" s="19" t="s">
        <v>40</v>
      </c>
      <c r="C67" s="19" t="s">
        <v>41</v>
      </c>
      <c r="D67" s="21" t="s">
        <v>42</v>
      </c>
      <c r="E67" s="22" t="s">
        <v>43</v>
      </c>
      <c r="F67" s="23"/>
      <c r="G67" s="23" t="n">
        <f aca="false">ROUND(E67*F67,2)</f>
        <v>0</v>
      </c>
      <c r="H67" s="13"/>
      <c r="I67" s="13"/>
    </row>
    <row r="68" s="14" customFormat="true" ht="31.5" hidden="false" customHeight="true" outlineLevel="0" collapsed="false">
      <c r="A68" s="19" t="s">
        <v>144</v>
      </c>
      <c r="B68" s="19" t="s">
        <v>45</v>
      </c>
      <c r="C68" s="19" t="s">
        <v>46</v>
      </c>
      <c r="D68" s="21" t="s">
        <v>42</v>
      </c>
      <c r="E68" s="22" t="s">
        <v>43</v>
      </c>
      <c r="F68" s="23"/>
      <c r="G68" s="23" t="n">
        <f aca="false">ROUND(E68*F68,2)</f>
        <v>0</v>
      </c>
      <c r="H68" s="13"/>
      <c r="I68" s="13"/>
    </row>
    <row r="69" s="14" customFormat="true" ht="23.25" hidden="false" customHeight="true" outlineLevel="0" collapsed="false">
      <c r="A69" s="19" t="s">
        <v>145</v>
      </c>
      <c r="B69" s="19" t="s">
        <v>81</v>
      </c>
      <c r="C69" s="19" t="s">
        <v>82</v>
      </c>
      <c r="D69" s="21" t="s">
        <v>42</v>
      </c>
      <c r="E69" s="22" t="s">
        <v>43</v>
      </c>
      <c r="F69" s="23"/>
      <c r="G69" s="23" t="n">
        <f aca="false">ROUND(E69*F69,2)</f>
        <v>0</v>
      </c>
      <c r="H69" s="13"/>
      <c r="I69" s="13"/>
    </row>
    <row r="70" s="14" customFormat="true" ht="23.25" hidden="false" customHeight="true" outlineLevel="0" collapsed="false">
      <c r="A70" s="19" t="s">
        <v>146</v>
      </c>
      <c r="B70" s="19" t="s">
        <v>84</v>
      </c>
      <c r="C70" s="19" t="s">
        <v>85</v>
      </c>
      <c r="D70" s="21" t="s">
        <v>42</v>
      </c>
      <c r="E70" s="22" t="s">
        <v>43</v>
      </c>
      <c r="F70" s="23"/>
      <c r="G70" s="23" t="n">
        <f aca="false">ROUND(E70*F70,2)</f>
        <v>0</v>
      </c>
      <c r="H70" s="13"/>
      <c r="I70" s="13"/>
    </row>
    <row r="71" s="14" customFormat="true" ht="23.25" hidden="false" customHeight="true" outlineLevel="0" collapsed="false">
      <c r="A71" s="15" t="s">
        <v>147</v>
      </c>
      <c r="B71" s="15"/>
      <c r="C71" s="16" t="s">
        <v>148</v>
      </c>
      <c r="D71" s="24"/>
      <c r="E71" s="25"/>
      <c r="F71" s="26"/>
      <c r="G71" s="18" t="n">
        <f aca="false">SUM(G72:G80)</f>
        <v>0</v>
      </c>
      <c r="H71" s="13"/>
      <c r="I71" s="13"/>
    </row>
    <row r="72" s="14" customFormat="true" ht="23.25" hidden="false" customHeight="true" outlineLevel="0" collapsed="false">
      <c r="A72" s="19" t="s">
        <v>149</v>
      </c>
      <c r="B72" s="19" t="s">
        <v>23</v>
      </c>
      <c r="C72" s="19" t="s">
        <v>24</v>
      </c>
      <c r="D72" s="21" t="s">
        <v>25</v>
      </c>
      <c r="E72" s="22" t="s">
        <v>127</v>
      </c>
      <c r="F72" s="23"/>
      <c r="G72" s="23" t="n">
        <f aca="false">ROUND(E72*F72,2)</f>
        <v>0</v>
      </c>
      <c r="H72" s="13"/>
      <c r="I72" s="13"/>
    </row>
    <row r="73" s="14" customFormat="true" ht="31.5" hidden="false" customHeight="true" outlineLevel="0" collapsed="false">
      <c r="A73" s="19" t="s">
        <v>150</v>
      </c>
      <c r="B73" s="19" t="s">
        <v>28</v>
      </c>
      <c r="C73" s="20" t="s">
        <v>29</v>
      </c>
      <c r="D73" s="21" t="s">
        <v>18</v>
      </c>
      <c r="E73" s="22" t="s">
        <v>151</v>
      </c>
      <c r="F73" s="23"/>
      <c r="G73" s="23" t="n">
        <f aca="false">ROUND(E73*F73,2)</f>
        <v>0</v>
      </c>
      <c r="H73" s="13"/>
      <c r="I73" s="13"/>
    </row>
    <row r="74" s="14" customFormat="true" ht="23.25" hidden="false" customHeight="true" outlineLevel="0" collapsed="false">
      <c r="A74" s="19" t="s">
        <v>152</v>
      </c>
      <c r="B74" s="19" t="s">
        <v>32</v>
      </c>
      <c r="C74" s="19" t="s">
        <v>33</v>
      </c>
      <c r="D74" s="21" t="s">
        <v>18</v>
      </c>
      <c r="E74" s="22" t="s">
        <v>153</v>
      </c>
      <c r="F74" s="23"/>
      <c r="G74" s="23" t="n">
        <f aca="false">ROUND(E74*F74,2)</f>
        <v>0</v>
      </c>
      <c r="H74" s="13"/>
      <c r="I74" s="13"/>
    </row>
    <row r="75" s="14" customFormat="true" ht="23.25" hidden="false" customHeight="true" outlineLevel="0" collapsed="false">
      <c r="A75" s="19" t="s">
        <v>154</v>
      </c>
      <c r="B75" s="19" t="s">
        <v>36</v>
      </c>
      <c r="C75" s="19" t="s">
        <v>37</v>
      </c>
      <c r="D75" s="21" t="s">
        <v>18</v>
      </c>
      <c r="E75" s="22" t="s">
        <v>155</v>
      </c>
      <c r="F75" s="23"/>
      <c r="G75" s="23" t="n">
        <f aca="false">ROUND(E75*F75,2)</f>
        <v>0</v>
      </c>
      <c r="H75" s="13"/>
      <c r="I75" s="13"/>
    </row>
    <row r="76" s="14" customFormat="true" ht="23.25" hidden="false" customHeight="true" outlineLevel="0" collapsed="false">
      <c r="A76" s="19" t="s">
        <v>156</v>
      </c>
      <c r="B76" s="19"/>
      <c r="C76" s="19" t="s">
        <v>157</v>
      </c>
      <c r="D76" s="21"/>
      <c r="E76" s="22"/>
      <c r="F76" s="23"/>
      <c r="G76" s="23" t="n">
        <f aca="false">ROUND(E76*F76,2)</f>
        <v>0</v>
      </c>
      <c r="H76" s="13"/>
      <c r="I76" s="13"/>
    </row>
    <row r="77" s="14" customFormat="true" ht="23.25" hidden="false" customHeight="true" outlineLevel="0" collapsed="false">
      <c r="A77" s="19" t="s">
        <v>158</v>
      </c>
      <c r="B77" s="19" t="s">
        <v>23</v>
      </c>
      <c r="C77" s="19" t="s">
        <v>24</v>
      </c>
      <c r="D77" s="21" t="s">
        <v>25</v>
      </c>
      <c r="E77" s="22" t="s">
        <v>159</v>
      </c>
      <c r="F77" s="23"/>
      <c r="G77" s="23" t="n">
        <f aca="false">ROUND(E77*F77,2)</f>
        <v>0</v>
      </c>
      <c r="H77" s="13"/>
      <c r="I77" s="13"/>
    </row>
    <row r="78" s="14" customFormat="true" ht="31.5" hidden="false" customHeight="true" outlineLevel="0" collapsed="false">
      <c r="A78" s="19" t="s">
        <v>160</v>
      </c>
      <c r="B78" s="19" t="s">
        <v>28</v>
      </c>
      <c r="C78" s="20" t="s">
        <v>29</v>
      </c>
      <c r="D78" s="21" t="s">
        <v>18</v>
      </c>
      <c r="E78" s="22" t="s">
        <v>161</v>
      </c>
      <c r="F78" s="23"/>
      <c r="G78" s="23" t="n">
        <f aca="false">ROUND(E78*F78,2)</f>
        <v>0</v>
      </c>
      <c r="H78" s="13"/>
      <c r="I78" s="13"/>
    </row>
    <row r="79" s="14" customFormat="true" ht="23.25" hidden="false" customHeight="true" outlineLevel="0" collapsed="false">
      <c r="A79" s="19" t="s">
        <v>162</v>
      </c>
      <c r="B79" s="19" t="s">
        <v>32</v>
      </c>
      <c r="C79" s="19" t="s">
        <v>33</v>
      </c>
      <c r="D79" s="21" t="s">
        <v>18</v>
      </c>
      <c r="E79" s="22" t="s">
        <v>163</v>
      </c>
      <c r="F79" s="23"/>
      <c r="G79" s="23" t="n">
        <f aca="false">ROUND(E79*F79,2)</f>
        <v>0</v>
      </c>
      <c r="H79" s="13"/>
      <c r="I79" s="13"/>
    </row>
    <row r="80" s="14" customFormat="true" ht="23.25" hidden="false" customHeight="true" outlineLevel="0" collapsed="false">
      <c r="A80" s="19" t="s">
        <v>164</v>
      </c>
      <c r="B80" s="19" t="s">
        <v>36</v>
      </c>
      <c r="C80" s="19" t="s">
        <v>37</v>
      </c>
      <c r="D80" s="21" t="s">
        <v>18</v>
      </c>
      <c r="E80" s="22" t="s">
        <v>165</v>
      </c>
      <c r="F80" s="23"/>
      <c r="G80" s="23" t="n">
        <f aca="false">ROUND(E80*F80,2)</f>
        <v>0</v>
      </c>
      <c r="H80" s="13"/>
      <c r="I80" s="13"/>
    </row>
    <row r="81" s="14" customFormat="true" ht="23.25" hidden="false" customHeight="true" outlineLevel="0" collapsed="false">
      <c r="A81" s="15" t="s">
        <v>166</v>
      </c>
      <c r="B81" s="15"/>
      <c r="C81" s="16" t="s">
        <v>167</v>
      </c>
      <c r="D81" s="24"/>
      <c r="E81" s="25"/>
      <c r="F81" s="26"/>
      <c r="G81" s="18" t="n">
        <f aca="false">SUM(G82:G87)</f>
        <v>0</v>
      </c>
      <c r="H81" s="13"/>
      <c r="I81" s="13"/>
    </row>
    <row r="82" s="14" customFormat="true" ht="23.25" hidden="false" customHeight="true" outlineLevel="0" collapsed="false">
      <c r="A82" s="19" t="s">
        <v>168</v>
      </c>
      <c r="B82" s="19" t="s">
        <v>23</v>
      </c>
      <c r="C82" s="19" t="s">
        <v>24</v>
      </c>
      <c r="D82" s="21" t="s">
        <v>25</v>
      </c>
      <c r="E82" s="22" t="s">
        <v>169</v>
      </c>
      <c r="F82" s="23"/>
      <c r="G82" s="23" t="n">
        <f aca="false">ROUND(E82*F82,2)</f>
        <v>0</v>
      </c>
      <c r="H82" s="13"/>
      <c r="I82" s="13"/>
    </row>
    <row r="83" s="14" customFormat="true" ht="31.5" hidden="false" customHeight="true" outlineLevel="0" collapsed="false">
      <c r="A83" s="19" t="s">
        <v>170</v>
      </c>
      <c r="B83" s="19" t="s">
        <v>28</v>
      </c>
      <c r="C83" s="20" t="s">
        <v>29</v>
      </c>
      <c r="D83" s="21" t="s">
        <v>18</v>
      </c>
      <c r="E83" s="22" t="s">
        <v>171</v>
      </c>
      <c r="F83" s="23"/>
      <c r="G83" s="23" t="n">
        <f aca="false">ROUND(E83*F83,2)</f>
        <v>0</v>
      </c>
      <c r="H83" s="13"/>
      <c r="I83" s="13"/>
    </row>
    <row r="84" s="14" customFormat="true" ht="23.25" hidden="false" customHeight="true" outlineLevel="0" collapsed="false">
      <c r="A84" s="19" t="s">
        <v>172</v>
      </c>
      <c r="B84" s="19" t="s">
        <v>32</v>
      </c>
      <c r="C84" s="19" t="s">
        <v>33</v>
      </c>
      <c r="D84" s="21" t="s">
        <v>18</v>
      </c>
      <c r="E84" s="22" t="s">
        <v>173</v>
      </c>
      <c r="F84" s="23"/>
      <c r="G84" s="23" t="n">
        <f aca="false">ROUND(E84*F84,2)</f>
        <v>0</v>
      </c>
      <c r="H84" s="13"/>
      <c r="I84" s="13"/>
    </row>
    <row r="85" s="14" customFormat="true" ht="23.25" hidden="false" customHeight="true" outlineLevel="0" collapsed="false">
      <c r="A85" s="19" t="s">
        <v>174</v>
      </c>
      <c r="B85" s="19" t="s">
        <v>36</v>
      </c>
      <c r="C85" s="19" t="s">
        <v>37</v>
      </c>
      <c r="D85" s="21" t="s">
        <v>18</v>
      </c>
      <c r="E85" s="22" t="s">
        <v>175</v>
      </c>
      <c r="F85" s="23"/>
      <c r="G85" s="23" t="n">
        <f aca="false">ROUND(E85*F85,2)</f>
        <v>0</v>
      </c>
      <c r="H85" s="13"/>
      <c r="I85" s="13"/>
    </row>
    <row r="86" s="14" customFormat="true" ht="23.25" hidden="false" customHeight="true" outlineLevel="0" collapsed="false">
      <c r="A86" s="19" t="s">
        <v>176</v>
      </c>
      <c r="B86" s="19" t="s">
        <v>81</v>
      </c>
      <c r="C86" s="19" t="s">
        <v>82</v>
      </c>
      <c r="D86" s="21" t="s">
        <v>42</v>
      </c>
      <c r="E86" s="22" t="s">
        <v>78</v>
      </c>
      <c r="F86" s="23"/>
      <c r="G86" s="23" t="n">
        <f aca="false">ROUND(E86*F86,2)</f>
        <v>0</v>
      </c>
      <c r="H86" s="13"/>
      <c r="I86" s="13"/>
    </row>
    <row r="87" s="14" customFormat="true" ht="23.25" hidden="false" customHeight="true" outlineLevel="0" collapsed="false">
      <c r="A87" s="19" t="s">
        <v>177</v>
      </c>
      <c r="B87" s="19" t="s">
        <v>84</v>
      </c>
      <c r="C87" s="19" t="s">
        <v>85</v>
      </c>
      <c r="D87" s="21" t="s">
        <v>42</v>
      </c>
      <c r="E87" s="22" t="s">
        <v>78</v>
      </c>
      <c r="F87" s="23"/>
      <c r="G87" s="23" t="n">
        <f aca="false">ROUND(E87*F87,2)</f>
        <v>0</v>
      </c>
      <c r="H87" s="13"/>
      <c r="I87" s="13"/>
    </row>
    <row r="88" s="14" customFormat="true" ht="23.25" hidden="false" customHeight="true" outlineLevel="0" collapsed="false">
      <c r="A88" s="15" t="s">
        <v>178</v>
      </c>
      <c r="B88" s="15"/>
      <c r="C88" s="16" t="s">
        <v>179</v>
      </c>
      <c r="D88" s="24"/>
      <c r="E88" s="25"/>
      <c r="F88" s="26"/>
      <c r="G88" s="18" t="n">
        <f aca="false">SUM(G89:G92)</f>
        <v>0</v>
      </c>
      <c r="H88" s="13"/>
      <c r="I88" s="13"/>
    </row>
    <row r="89" s="14" customFormat="true" ht="23.25" hidden="false" customHeight="true" outlineLevel="0" collapsed="false">
      <c r="A89" s="19" t="s">
        <v>180</v>
      </c>
      <c r="B89" s="19" t="s">
        <v>23</v>
      </c>
      <c r="C89" s="19" t="s">
        <v>24</v>
      </c>
      <c r="D89" s="21" t="s">
        <v>25</v>
      </c>
      <c r="E89" s="22" t="s">
        <v>127</v>
      </c>
      <c r="F89" s="23"/>
      <c r="G89" s="23" t="n">
        <f aca="false">ROUND(E89*F89,2)</f>
        <v>0</v>
      </c>
      <c r="H89" s="13"/>
      <c r="I89" s="13"/>
    </row>
    <row r="90" s="14" customFormat="true" ht="31.5" hidden="false" customHeight="true" outlineLevel="0" collapsed="false">
      <c r="A90" s="19" t="s">
        <v>181</v>
      </c>
      <c r="B90" s="19" t="s">
        <v>28</v>
      </c>
      <c r="C90" s="20" t="s">
        <v>29</v>
      </c>
      <c r="D90" s="21" t="s">
        <v>18</v>
      </c>
      <c r="E90" s="22" t="s">
        <v>182</v>
      </c>
      <c r="F90" s="23"/>
      <c r="G90" s="23" t="n">
        <f aca="false">ROUND(E90*F90,2)</f>
        <v>0</v>
      </c>
      <c r="H90" s="13"/>
      <c r="I90" s="13"/>
    </row>
    <row r="91" s="14" customFormat="true" ht="23.25" hidden="false" customHeight="true" outlineLevel="0" collapsed="false">
      <c r="A91" s="19" t="s">
        <v>183</v>
      </c>
      <c r="B91" s="19" t="s">
        <v>32</v>
      </c>
      <c r="C91" s="19" t="s">
        <v>33</v>
      </c>
      <c r="D91" s="21" t="s">
        <v>18</v>
      </c>
      <c r="E91" s="22" t="s">
        <v>184</v>
      </c>
      <c r="F91" s="23"/>
      <c r="G91" s="23" t="n">
        <f aca="false">ROUND(E91*F91,2)</f>
        <v>0</v>
      </c>
      <c r="H91" s="13"/>
      <c r="I91" s="13"/>
    </row>
    <row r="92" s="14" customFormat="true" ht="23.25" hidden="false" customHeight="true" outlineLevel="0" collapsed="false">
      <c r="A92" s="19" t="s">
        <v>185</v>
      </c>
      <c r="B92" s="19" t="s">
        <v>36</v>
      </c>
      <c r="C92" s="19" t="s">
        <v>37</v>
      </c>
      <c r="D92" s="21" t="s">
        <v>18</v>
      </c>
      <c r="E92" s="22" t="s">
        <v>186</v>
      </c>
      <c r="F92" s="23"/>
      <c r="G92" s="23" t="n">
        <f aca="false">ROUND(E92*F92,2)</f>
        <v>0</v>
      </c>
      <c r="H92" s="13"/>
      <c r="I92" s="13"/>
    </row>
    <row r="93" s="14" customFormat="true" ht="23.25" hidden="false" customHeight="true" outlineLevel="0" collapsed="false">
      <c r="A93" s="15" t="s">
        <v>187</v>
      </c>
      <c r="B93" s="15"/>
      <c r="C93" s="16" t="s">
        <v>188</v>
      </c>
      <c r="D93" s="24"/>
      <c r="E93" s="25"/>
      <c r="F93" s="26"/>
      <c r="G93" s="18" t="n">
        <f aca="false">SUM(G94:G99)</f>
        <v>0</v>
      </c>
      <c r="H93" s="13"/>
      <c r="I93" s="13"/>
    </row>
    <row r="94" s="14" customFormat="true" ht="23.25" hidden="false" customHeight="true" outlineLevel="0" collapsed="false">
      <c r="A94" s="19" t="s">
        <v>189</v>
      </c>
      <c r="B94" s="19" t="s">
        <v>23</v>
      </c>
      <c r="C94" s="19" t="s">
        <v>24</v>
      </c>
      <c r="D94" s="21" t="s">
        <v>25</v>
      </c>
      <c r="E94" s="22" t="s">
        <v>190</v>
      </c>
      <c r="F94" s="23"/>
      <c r="G94" s="23" t="n">
        <f aca="false">ROUND(E94*F94,2)</f>
        <v>0</v>
      </c>
      <c r="H94" s="13"/>
      <c r="I94" s="13"/>
    </row>
    <row r="95" s="14" customFormat="true" ht="31.5" hidden="false" customHeight="true" outlineLevel="0" collapsed="false">
      <c r="A95" s="19" t="s">
        <v>191</v>
      </c>
      <c r="B95" s="19" t="s">
        <v>28</v>
      </c>
      <c r="C95" s="20" t="s">
        <v>29</v>
      </c>
      <c r="D95" s="21" t="s">
        <v>18</v>
      </c>
      <c r="E95" s="22" t="s">
        <v>192</v>
      </c>
      <c r="F95" s="23"/>
      <c r="G95" s="23" t="n">
        <f aca="false">ROUND(E95*F95,2)</f>
        <v>0</v>
      </c>
      <c r="H95" s="13"/>
      <c r="I95" s="13"/>
    </row>
    <row r="96" s="14" customFormat="true" ht="23.25" hidden="false" customHeight="true" outlineLevel="0" collapsed="false">
      <c r="A96" s="19" t="s">
        <v>193</v>
      </c>
      <c r="B96" s="19" t="s">
        <v>32</v>
      </c>
      <c r="C96" s="19" t="s">
        <v>33</v>
      </c>
      <c r="D96" s="21" t="s">
        <v>18</v>
      </c>
      <c r="E96" s="22" t="s">
        <v>194</v>
      </c>
      <c r="F96" s="23"/>
      <c r="G96" s="23" t="n">
        <f aca="false">ROUND(E96*F96,2)</f>
        <v>0</v>
      </c>
      <c r="H96" s="13"/>
      <c r="I96" s="13"/>
    </row>
    <row r="97" s="14" customFormat="true" ht="23.25" hidden="false" customHeight="true" outlineLevel="0" collapsed="false">
      <c r="A97" s="19" t="s">
        <v>195</v>
      </c>
      <c r="B97" s="19" t="s">
        <v>36</v>
      </c>
      <c r="C97" s="19" t="s">
        <v>37</v>
      </c>
      <c r="D97" s="21" t="s">
        <v>18</v>
      </c>
      <c r="E97" s="22" t="s">
        <v>196</v>
      </c>
      <c r="F97" s="23"/>
      <c r="G97" s="23" t="n">
        <f aca="false">ROUND(E97*F97,2)</f>
        <v>0</v>
      </c>
      <c r="H97" s="13"/>
      <c r="I97" s="13"/>
    </row>
    <row r="98" s="14" customFormat="true" ht="23.25" hidden="false" customHeight="true" outlineLevel="0" collapsed="false">
      <c r="A98" s="19" t="s">
        <v>197</v>
      </c>
      <c r="B98" s="19" t="s">
        <v>81</v>
      </c>
      <c r="C98" s="19" t="s">
        <v>82</v>
      </c>
      <c r="D98" s="21" t="s">
        <v>42</v>
      </c>
      <c r="E98" s="22" t="s">
        <v>78</v>
      </c>
      <c r="F98" s="23"/>
      <c r="G98" s="23" t="n">
        <f aca="false">ROUND(E98*F98,2)</f>
        <v>0</v>
      </c>
      <c r="H98" s="13"/>
      <c r="I98" s="13"/>
    </row>
    <row r="99" s="14" customFormat="true" ht="23.25" hidden="false" customHeight="true" outlineLevel="0" collapsed="false">
      <c r="A99" s="19" t="s">
        <v>198</v>
      </c>
      <c r="B99" s="19" t="s">
        <v>84</v>
      </c>
      <c r="C99" s="19" t="s">
        <v>85</v>
      </c>
      <c r="D99" s="21" t="s">
        <v>42</v>
      </c>
      <c r="E99" s="22" t="s">
        <v>78</v>
      </c>
      <c r="F99" s="23"/>
      <c r="G99" s="23" t="n">
        <f aca="false">ROUND(E99*F99,2)</f>
        <v>0</v>
      </c>
      <c r="H99" s="13"/>
      <c r="I99" s="13"/>
    </row>
    <row r="100" s="14" customFormat="true" ht="23.25" hidden="false" customHeight="true" outlineLevel="0" collapsed="false">
      <c r="A100" s="15" t="s">
        <v>199</v>
      </c>
      <c r="B100" s="15"/>
      <c r="C100" s="16" t="s">
        <v>200</v>
      </c>
      <c r="D100" s="24"/>
      <c r="E100" s="25"/>
      <c r="F100" s="26"/>
      <c r="G100" s="18" t="n">
        <f aca="false">SUM(G101:G106)</f>
        <v>0</v>
      </c>
      <c r="H100" s="13"/>
      <c r="I100" s="13"/>
    </row>
    <row r="101" s="14" customFormat="true" ht="23.25" hidden="false" customHeight="true" outlineLevel="0" collapsed="false">
      <c r="A101" s="19" t="s">
        <v>201</v>
      </c>
      <c r="B101" s="19" t="s">
        <v>23</v>
      </c>
      <c r="C101" s="19" t="s">
        <v>24</v>
      </c>
      <c r="D101" s="21" t="s">
        <v>25</v>
      </c>
      <c r="E101" s="22" t="s">
        <v>50</v>
      </c>
      <c r="F101" s="23"/>
      <c r="G101" s="23" t="n">
        <f aca="false">ROUND(E101*F101,2)</f>
        <v>0</v>
      </c>
      <c r="H101" s="13"/>
      <c r="I101" s="13"/>
    </row>
    <row r="102" s="14" customFormat="true" ht="31.5" hidden="false" customHeight="true" outlineLevel="0" collapsed="false">
      <c r="A102" s="19" t="s">
        <v>202</v>
      </c>
      <c r="B102" s="19" t="s">
        <v>28</v>
      </c>
      <c r="C102" s="20" t="s">
        <v>29</v>
      </c>
      <c r="D102" s="21" t="s">
        <v>18</v>
      </c>
      <c r="E102" s="22" t="s">
        <v>203</v>
      </c>
      <c r="F102" s="23"/>
      <c r="G102" s="23" t="n">
        <f aca="false">ROUND(E102*F102,2)</f>
        <v>0</v>
      </c>
      <c r="H102" s="13"/>
      <c r="I102" s="13"/>
    </row>
    <row r="103" s="14" customFormat="true" ht="23.25" hidden="false" customHeight="true" outlineLevel="0" collapsed="false">
      <c r="A103" s="19" t="s">
        <v>204</v>
      </c>
      <c r="B103" s="19" t="s">
        <v>32</v>
      </c>
      <c r="C103" s="19" t="s">
        <v>33</v>
      </c>
      <c r="D103" s="21" t="s">
        <v>18</v>
      </c>
      <c r="E103" s="22" t="s">
        <v>205</v>
      </c>
      <c r="F103" s="23"/>
      <c r="G103" s="23" t="n">
        <f aca="false">ROUND(E103*F103,2)</f>
        <v>0</v>
      </c>
      <c r="H103" s="13"/>
      <c r="I103" s="13"/>
    </row>
    <row r="104" s="14" customFormat="true" ht="23.25" hidden="false" customHeight="true" outlineLevel="0" collapsed="false">
      <c r="A104" s="19" t="s">
        <v>206</v>
      </c>
      <c r="B104" s="19" t="s">
        <v>36</v>
      </c>
      <c r="C104" s="19" t="s">
        <v>37</v>
      </c>
      <c r="D104" s="21" t="s">
        <v>18</v>
      </c>
      <c r="E104" s="22" t="s">
        <v>207</v>
      </c>
      <c r="F104" s="23"/>
      <c r="G104" s="23" t="n">
        <f aca="false">ROUND(E104*F104,2)</f>
        <v>0</v>
      </c>
      <c r="H104" s="13"/>
      <c r="I104" s="13"/>
    </row>
    <row r="105" s="14" customFormat="true" ht="23.25" hidden="false" customHeight="true" outlineLevel="0" collapsed="false">
      <c r="A105" s="19" t="s">
        <v>208</v>
      </c>
      <c r="B105" s="19" t="s">
        <v>81</v>
      </c>
      <c r="C105" s="19" t="s">
        <v>82</v>
      </c>
      <c r="D105" s="21" t="s">
        <v>42</v>
      </c>
      <c r="E105" s="22" t="s">
        <v>43</v>
      </c>
      <c r="F105" s="23"/>
      <c r="G105" s="23" t="n">
        <f aca="false">ROUND(E105*F105,2)</f>
        <v>0</v>
      </c>
      <c r="H105" s="13"/>
      <c r="I105" s="13"/>
    </row>
    <row r="106" s="14" customFormat="true" ht="23.25" hidden="false" customHeight="true" outlineLevel="0" collapsed="false">
      <c r="A106" s="19" t="s">
        <v>209</v>
      </c>
      <c r="B106" s="19" t="s">
        <v>84</v>
      </c>
      <c r="C106" s="19" t="s">
        <v>85</v>
      </c>
      <c r="D106" s="21" t="s">
        <v>42</v>
      </c>
      <c r="E106" s="22" t="s">
        <v>43</v>
      </c>
      <c r="F106" s="23"/>
      <c r="G106" s="23" t="n">
        <f aca="false">ROUND(E106*F106,2)</f>
        <v>0</v>
      </c>
      <c r="H106" s="13"/>
      <c r="I106" s="13"/>
    </row>
    <row r="107" s="14" customFormat="true" ht="23.25" hidden="false" customHeight="true" outlineLevel="0" collapsed="false">
      <c r="A107" s="15" t="s">
        <v>210</v>
      </c>
      <c r="B107" s="15"/>
      <c r="C107" s="16" t="s">
        <v>211</v>
      </c>
      <c r="D107" s="24"/>
      <c r="E107" s="25"/>
      <c r="F107" s="26"/>
      <c r="G107" s="18" t="n">
        <f aca="false">SUM(G108:G111)</f>
        <v>0</v>
      </c>
      <c r="H107" s="13"/>
      <c r="I107" s="13"/>
    </row>
    <row r="108" s="14" customFormat="true" ht="23.25" hidden="false" customHeight="true" outlineLevel="0" collapsed="false">
      <c r="A108" s="19" t="s">
        <v>212</v>
      </c>
      <c r="B108" s="19" t="s">
        <v>23</v>
      </c>
      <c r="C108" s="19" t="s">
        <v>24</v>
      </c>
      <c r="D108" s="21" t="s">
        <v>25</v>
      </c>
      <c r="E108" s="22" t="s">
        <v>26</v>
      </c>
      <c r="F108" s="23"/>
      <c r="G108" s="23" t="n">
        <f aca="false">ROUND(E108*F108,2)</f>
        <v>0</v>
      </c>
      <c r="H108" s="13"/>
      <c r="I108" s="13"/>
    </row>
    <row r="109" s="14" customFormat="true" ht="31.5" hidden="false" customHeight="true" outlineLevel="0" collapsed="false">
      <c r="A109" s="19" t="s">
        <v>213</v>
      </c>
      <c r="B109" s="19" t="s">
        <v>28</v>
      </c>
      <c r="C109" s="20" t="s">
        <v>29</v>
      </c>
      <c r="D109" s="21" t="s">
        <v>18</v>
      </c>
      <c r="E109" s="22" t="s">
        <v>214</v>
      </c>
      <c r="F109" s="23"/>
      <c r="G109" s="23" t="n">
        <f aca="false">ROUND(E109*F109,2)</f>
        <v>0</v>
      </c>
      <c r="H109" s="13"/>
      <c r="I109" s="13"/>
    </row>
    <row r="110" s="14" customFormat="true" ht="23.25" hidden="false" customHeight="true" outlineLevel="0" collapsed="false">
      <c r="A110" s="19" t="s">
        <v>215</v>
      </c>
      <c r="B110" s="19" t="s">
        <v>32</v>
      </c>
      <c r="C110" s="19" t="s">
        <v>33</v>
      </c>
      <c r="D110" s="21" t="s">
        <v>18</v>
      </c>
      <c r="E110" s="22" t="s">
        <v>216</v>
      </c>
      <c r="F110" s="23"/>
      <c r="G110" s="23" t="n">
        <f aca="false">ROUND(E110*F110,2)</f>
        <v>0</v>
      </c>
      <c r="H110" s="13"/>
      <c r="I110" s="13"/>
    </row>
    <row r="111" s="14" customFormat="true" ht="23.25" hidden="false" customHeight="true" outlineLevel="0" collapsed="false">
      <c r="A111" s="19" t="s">
        <v>217</v>
      </c>
      <c r="B111" s="19" t="s">
        <v>36</v>
      </c>
      <c r="C111" s="19" t="s">
        <v>37</v>
      </c>
      <c r="D111" s="21" t="s">
        <v>18</v>
      </c>
      <c r="E111" s="22" t="s">
        <v>218</v>
      </c>
      <c r="F111" s="23"/>
      <c r="G111" s="23" t="n">
        <f aca="false">ROUND(E111*F111,2)</f>
        <v>0</v>
      </c>
      <c r="H111" s="13"/>
      <c r="I111" s="13"/>
    </row>
    <row r="112" s="14" customFormat="true" ht="23.25" hidden="false" customHeight="true" outlineLevel="0" collapsed="false">
      <c r="A112" s="15" t="s">
        <v>219</v>
      </c>
      <c r="B112" s="15"/>
      <c r="C112" s="16" t="s">
        <v>220</v>
      </c>
      <c r="D112" s="24"/>
      <c r="E112" s="25"/>
      <c r="F112" s="26"/>
      <c r="G112" s="18" t="n">
        <f aca="false">SUM(G113:G116)</f>
        <v>0</v>
      </c>
      <c r="H112" s="13"/>
      <c r="I112" s="13"/>
    </row>
    <row r="113" s="14" customFormat="true" ht="23.25" hidden="false" customHeight="true" outlineLevel="0" collapsed="false">
      <c r="A113" s="19" t="s">
        <v>221</v>
      </c>
      <c r="B113" s="19" t="s">
        <v>23</v>
      </c>
      <c r="C113" s="19" t="s">
        <v>24</v>
      </c>
      <c r="D113" s="21" t="s">
        <v>25</v>
      </c>
      <c r="E113" s="27" t="n">
        <v>0.001</v>
      </c>
      <c r="F113" s="23"/>
      <c r="G113" s="23" t="n">
        <f aca="false">ROUND(E113*F113,2)</f>
        <v>0</v>
      </c>
      <c r="H113" s="13"/>
      <c r="I113" s="13"/>
    </row>
    <row r="114" s="14" customFormat="true" ht="31.5" hidden="false" customHeight="true" outlineLevel="0" collapsed="false">
      <c r="A114" s="19" t="s">
        <v>222</v>
      </c>
      <c r="B114" s="19" t="s">
        <v>28</v>
      </c>
      <c r="C114" s="20" t="s">
        <v>29</v>
      </c>
      <c r="D114" s="21" t="s">
        <v>18</v>
      </c>
      <c r="E114" s="22" t="s">
        <v>223</v>
      </c>
      <c r="F114" s="23"/>
      <c r="G114" s="23" t="n">
        <f aca="false">ROUND(E114*F114,2)</f>
        <v>0</v>
      </c>
      <c r="H114" s="13"/>
      <c r="I114" s="13"/>
    </row>
    <row r="115" s="14" customFormat="true" ht="23.25" hidden="false" customHeight="true" outlineLevel="0" collapsed="false">
      <c r="A115" s="19" t="s">
        <v>224</v>
      </c>
      <c r="B115" s="19" t="s">
        <v>32</v>
      </c>
      <c r="C115" s="19" t="s">
        <v>33</v>
      </c>
      <c r="D115" s="21" t="s">
        <v>18</v>
      </c>
      <c r="E115" s="22" t="s">
        <v>225</v>
      </c>
      <c r="F115" s="23"/>
      <c r="G115" s="23" t="n">
        <f aca="false">ROUND(E115*F115,2)</f>
        <v>0</v>
      </c>
      <c r="H115" s="13"/>
      <c r="I115" s="13"/>
    </row>
    <row r="116" s="14" customFormat="true" ht="23.25" hidden="false" customHeight="true" outlineLevel="0" collapsed="false">
      <c r="A116" s="19" t="s">
        <v>226</v>
      </c>
      <c r="B116" s="19" t="s">
        <v>36</v>
      </c>
      <c r="C116" s="19" t="s">
        <v>37</v>
      </c>
      <c r="D116" s="21" t="s">
        <v>18</v>
      </c>
      <c r="E116" s="22" t="s">
        <v>227</v>
      </c>
      <c r="F116" s="23"/>
      <c r="G116" s="23" t="n">
        <f aca="false">ROUND(E116*F116,2)</f>
        <v>0</v>
      </c>
      <c r="H116" s="13"/>
      <c r="I116" s="13"/>
    </row>
    <row r="117" s="14" customFormat="true" ht="23.25" hidden="false" customHeight="true" outlineLevel="0" collapsed="false">
      <c r="A117" s="28" t="s">
        <v>228</v>
      </c>
      <c r="B117" s="28"/>
      <c r="C117" s="29" t="s">
        <v>229</v>
      </c>
      <c r="D117" s="30"/>
      <c r="E117" s="31"/>
      <c r="F117" s="32"/>
      <c r="G117" s="18" t="n">
        <f aca="false">SUM(G118:G121)</f>
        <v>0</v>
      </c>
      <c r="H117" s="13"/>
      <c r="I117" s="13"/>
    </row>
    <row r="118" s="14" customFormat="true" ht="23.25" hidden="false" customHeight="true" outlineLevel="0" collapsed="false">
      <c r="A118" s="19" t="s">
        <v>230</v>
      </c>
      <c r="B118" s="19" t="s">
        <v>23</v>
      </c>
      <c r="C118" s="19" t="s">
        <v>24</v>
      </c>
      <c r="D118" s="21" t="s">
        <v>25</v>
      </c>
      <c r="E118" s="22" t="s">
        <v>231</v>
      </c>
      <c r="F118" s="23"/>
      <c r="G118" s="23" t="n">
        <f aca="false">ROUND(E118*F118,2)</f>
        <v>0</v>
      </c>
      <c r="H118" s="13"/>
      <c r="I118" s="13"/>
    </row>
    <row r="119" s="14" customFormat="true" ht="31.5" hidden="false" customHeight="true" outlineLevel="0" collapsed="false">
      <c r="A119" s="19" t="s">
        <v>232</v>
      </c>
      <c r="B119" s="19" t="s">
        <v>28</v>
      </c>
      <c r="C119" s="20" t="s">
        <v>29</v>
      </c>
      <c r="D119" s="21" t="s">
        <v>18</v>
      </c>
      <c r="E119" s="22" t="s">
        <v>233</v>
      </c>
      <c r="F119" s="23"/>
      <c r="G119" s="23" t="n">
        <f aca="false">ROUND(E119*F119,2)</f>
        <v>0</v>
      </c>
      <c r="H119" s="13"/>
      <c r="I119" s="13"/>
    </row>
    <row r="120" s="14" customFormat="true" ht="23.25" hidden="false" customHeight="true" outlineLevel="0" collapsed="false">
      <c r="A120" s="19" t="s">
        <v>234</v>
      </c>
      <c r="B120" s="19" t="s">
        <v>32</v>
      </c>
      <c r="C120" s="19" t="s">
        <v>33</v>
      </c>
      <c r="D120" s="21" t="s">
        <v>18</v>
      </c>
      <c r="E120" s="22" t="s">
        <v>235</v>
      </c>
      <c r="F120" s="23"/>
      <c r="G120" s="23" t="n">
        <f aca="false">ROUND(E120*F120,2)</f>
        <v>0</v>
      </c>
      <c r="H120" s="13"/>
      <c r="I120" s="13"/>
    </row>
    <row r="121" s="14" customFormat="true" ht="23.25" hidden="false" customHeight="true" outlineLevel="0" collapsed="false">
      <c r="A121" s="19" t="s">
        <v>236</v>
      </c>
      <c r="B121" s="19" t="s">
        <v>36</v>
      </c>
      <c r="C121" s="19" t="s">
        <v>37</v>
      </c>
      <c r="D121" s="21" t="s">
        <v>18</v>
      </c>
      <c r="E121" s="22" t="s">
        <v>237</v>
      </c>
      <c r="F121" s="23"/>
      <c r="G121" s="23" t="n">
        <f aca="false">ROUND(E121*F121,2)</f>
        <v>0</v>
      </c>
      <c r="H121" s="13"/>
      <c r="I121" s="13"/>
    </row>
    <row r="122" s="14" customFormat="true" ht="23.25" hidden="false" customHeight="true" outlineLevel="0" collapsed="false">
      <c r="A122" s="28" t="s">
        <v>238</v>
      </c>
      <c r="B122" s="28"/>
      <c r="C122" s="29" t="s">
        <v>239</v>
      </c>
      <c r="D122" s="30"/>
      <c r="E122" s="31"/>
      <c r="F122" s="32"/>
      <c r="G122" s="18" t="n">
        <f aca="false">SUM(G123:G126)</f>
        <v>0</v>
      </c>
      <c r="H122" s="13"/>
      <c r="I122" s="13"/>
    </row>
    <row r="123" s="14" customFormat="true" ht="23.25" hidden="false" customHeight="true" outlineLevel="0" collapsed="false">
      <c r="A123" s="19" t="s">
        <v>240</v>
      </c>
      <c r="B123" s="19" t="s">
        <v>23</v>
      </c>
      <c r="C123" s="19" t="s">
        <v>24</v>
      </c>
      <c r="D123" s="21" t="s">
        <v>25</v>
      </c>
      <c r="E123" s="22" t="s">
        <v>169</v>
      </c>
      <c r="F123" s="23"/>
      <c r="G123" s="23" t="n">
        <f aca="false">ROUND(E123*F123,2)</f>
        <v>0</v>
      </c>
      <c r="H123" s="13"/>
      <c r="I123" s="13"/>
    </row>
    <row r="124" s="14" customFormat="true" ht="31.5" hidden="false" customHeight="true" outlineLevel="0" collapsed="false">
      <c r="A124" s="19" t="s">
        <v>241</v>
      </c>
      <c r="B124" s="19" t="s">
        <v>28</v>
      </c>
      <c r="C124" s="20" t="s">
        <v>29</v>
      </c>
      <c r="D124" s="21" t="s">
        <v>18</v>
      </c>
      <c r="E124" s="22" t="s">
        <v>242</v>
      </c>
      <c r="F124" s="23"/>
      <c r="G124" s="23" t="n">
        <f aca="false">ROUND(E124*F124,2)</f>
        <v>0</v>
      </c>
      <c r="H124" s="13"/>
      <c r="I124" s="13"/>
    </row>
    <row r="125" s="14" customFormat="true" ht="23.25" hidden="false" customHeight="true" outlineLevel="0" collapsed="false">
      <c r="A125" s="19" t="s">
        <v>243</v>
      </c>
      <c r="B125" s="19" t="s">
        <v>32</v>
      </c>
      <c r="C125" s="19" t="s">
        <v>33</v>
      </c>
      <c r="D125" s="21" t="s">
        <v>18</v>
      </c>
      <c r="E125" s="22" t="s">
        <v>244</v>
      </c>
      <c r="F125" s="23"/>
      <c r="G125" s="23" t="n">
        <f aca="false">ROUND(E125*F125,2)</f>
        <v>0</v>
      </c>
      <c r="H125" s="13"/>
      <c r="I125" s="13"/>
    </row>
    <row r="126" s="14" customFormat="true" ht="23.25" hidden="false" customHeight="true" outlineLevel="0" collapsed="false">
      <c r="A126" s="19" t="s">
        <v>245</v>
      </c>
      <c r="B126" s="19" t="s">
        <v>36</v>
      </c>
      <c r="C126" s="19" t="s">
        <v>37</v>
      </c>
      <c r="D126" s="21" t="s">
        <v>18</v>
      </c>
      <c r="E126" s="22" t="s">
        <v>246</v>
      </c>
      <c r="F126" s="23"/>
      <c r="G126" s="23" t="n">
        <f aca="false">ROUND(E126*F126,2)</f>
        <v>0</v>
      </c>
      <c r="H126" s="13"/>
      <c r="I126" s="13"/>
    </row>
    <row r="127" s="14" customFormat="true" ht="23.25" hidden="false" customHeight="true" outlineLevel="0" collapsed="false">
      <c r="A127" s="28" t="s">
        <v>247</v>
      </c>
      <c r="B127" s="28"/>
      <c r="C127" s="29" t="s">
        <v>248</v>
      </c>
      <c r="D127" s="30"/>
      <c r="E127" s="31"/>
      <c r="F127" s="32"/>
      <c r="G127" s="18" t="n">
        <f aca="false">SUM(G128:G131)</f>
        <v>0</v>
      </c>
      <c r="H127" s="13"/>
      <c r="I127" s="13"/>
    </row>
    <row r="128" s="14" customFormat="true" ht="23.25" hidden="false" customHeight="true" outlineLevel="0" collapsed="false">
      <c r="A128" s="19" t="s">
        <v>249</v>
      </c>
      <c r="B128" s="19" t="s">
        <v>23</v>
      </c>
      <c r="C128" s="19" t="s">
        <v>24</v>
      </c>
      <c r="D128" s="21" t="s">
        <v>25</v>
      </c>
      <c r="E128" s="22" t="s">
        <v>250</v>
      </c>
      <c r="F128" s="23"/>
      <c r="G128" s="23" t="n">
        <f aca="false">ROUND(E128*F128,2)</f>
        <v>0</v>
      </c>
      <c r="H128" s="13"/>
      <c r="I128" s="13"/>
    </row>
    <row r="129" s="14" customFormat="true" ht="31.5" hidden="false" customHeight="true" outlineLevel="0" collapsed="false">
      <c r="A129" s="19" t="s">
        <v>251</v>
      </c>
      <c r="B129" s="19" t="s">
        <v>28</v>
      </c>
      <c r="C129" s="20" t="s">
        <v>29</v>
      </c>
      <c r="D129" s="21" t="s">
        <v>18</v>
      </c>
      <c r="E129" s="22" t="s">
        <v>252</v>
      </c>
      <c r="F129" s="23"/>
      <c r="G129" s="23" t="n">
        <f aca="false">ROUND(E129*F129,2)</f>
        <v>0</v>
      </c>
      <c r="H129" s="13"/>
      <c r="I129" s="13"/>
    </row>
    <row r="130" s="14" customFormat="true" ht="23.25" hidden="false" customHeight="true" outlineLevel="0" collapsed="false">
      <c r="A130" s="19" t="s">
        <v>253</v>
      </c>
      <c r="B130" s="19" t="s">
        <v>32</v>
      </c>
      <c r="C130" s="19" t="s">
        <v>33</v>
      </c>
      <c r="D130" s="21" t="s">
        <v>18</v>
      </c>
      <c r="E130" s="22" t="s">
        <v>254</v>
      </c>
      <c r="F130" s="23"/>
      <c r="G130" s="23" t="n">
        <f aca="false">ROUND(E130*F130,2)</f>
        <v>0</v>
      </c>
      <c r="H130" s="13"/>
      <c r="I130" s="13"/>
    </row>
    <row r="131" s="14" customFormat="true" ht="23.25" hidden="false" customHeight="true" outlineLevel="0" collapsed="false">
      <c r="A131" s="19" t="s">
        <v>255</v>
      </c>
      <c r="B131" s="19" t="s">
        <v>36</v>
      </c>
      <c r="C131" s="19" t="s">
        <v>37</v>
      </c>
      <c r="D131" s="21" t="s">
        <v>18</v>
      </c>
      <c r="E131" s="22" t="s">
        <v>256</v>
      </c>
      <c r="F131" s="23"/>
      <c r="G131" s="23" t="n">
        <f aca="false">ROUND(E131*F131,2)</f>
        <v>0</v>
      </c>
      <c r="H131" s="13"/>
      <c r="I131" s="13"/>
    </row>
    <row r="132" s="14" customFormat="true" ht="23.25" hidden="false" customHeight="true" outlineLevel="0" collapsed="false">
      <c r="A132" s="28" t="s">
        <v>257</v>
      </c>
      <c r="B132" s="28"/>
      <c r="C132" s="29" t="s">
        <v>258</v>
      </c>
      <c r="D132" s="30"/>
      <c r="E132" s="31"/>
      <c r="F132" s="32"/>
      <c r="G132" s="18" t="n">
        <f aca="false">SUM(G133:G136)</f>
        <v>0</v>
      </c>
      <c r="H132" s="13"/>
      <c r="I132" s="13"/>
    </row>
    <row r="133" s="14" customFormat="true" ht="23.25" hidden="false" customHeight="true" outlineLevel="0" collapsed="false">
      <c r="A133" s="19" t="s">
        <v>259</v>
      </c>
      <c r="B133" s="19" t="s">
        <v>23</v>
      </c>
      <c r="C133" s="19" t="s">
        <v>24</v>
      </c>
      <c r="D133" s="21" t="s">
        <v>25</v>
      </c>
      <c r="E133" s="22" t="s">
        <v>159</v>
      </c>
      <c r="F133" s="23"/>
      <c r="G133" s="23" t="n">
        <f aca="false">ROUND(E133*F133,2)</f>
        <v>0</v>
      </c>
      <c r="H133" s="13"/>
      <c r="I133" s="13"/>
    </row>
    <row r="134" s="14" customFormat="true" ht="31.5" hidden="false" customHeight="true" outlineLevel="0" collapsed="false">
      <c r="A134" s="19" t="s">
        <v>260</v>
      </c>
      <c r="B134" s="19" t="s">
        <v>28</v>
      </c>
      <c r="C134" s="20" t="s">
        <v>29</v>
      </c>
      <c r="D134" s="21" t="s">
        <v>18</v>
      </c>
      <c r="E134" s="22" t="s">
        <v>261</v>
      </c>
      <c r="F134" s="23"/>
      <c r="G134" s="23" t="n">
        <f aca="false">ROUND(E134*F134,2)</f>
        <v>0</v>
      </c>
      <c r="H134" s="13"/>
      <c r="I134" s="13"/>
    </row>
    <row r="135" s="14" customFormat="true" ht="23.25" hidden="false" customHeight="true" outlineLevel="0" collapsed="false">
      <c r="A135" s="19" t="s">
        <v>262</v>
      </c>
      <c r="B135" s="19" t="s">
        <v>32</v>
      </c>
      <c r="C135" s="19" t="s">
        <v>33</v>
      </c>
      <c r="D135" s="21" t="s">
        <v>18</v>
      </c>
      <c r="E135" s="22" t="s">
        <v>263</v>
      </c>
      <c r="F135" s="23"/>
      <c r="G135" s="23" t="n">
        <f aca="false">ROUND(E135*F135,2)</f>
        <v>0</v>
      </c>
      <c r="H135" s="13"/>
      <c r="I135" s="13"/>
    </row>
    <row r="136" s="14" customFormat="true" ht="23.25" hidden="false" customHeight="true" outlineLevel="0" collapsed="false">
      <c r="A136" s="19" t="s">
        <v>264</v>
      </c>
      <c r="B136" s="19" t="s">
        <v>36</v>
      </c>
      <c r="C136" s="19" t="s">
        <v>37</v>
      </c>
      <c r="D136" s="21" t="s">
        <v>18</v>
      </c>
      <c r="E136" s="22" t="s">
        <v>265</v>
      </c>
      <c r="F136" s="23"/>
      <c r="G136" s="23" t="n">
        <f aca="false">ROUND(E136*F136,2)</f>
        <v>0</v>
      </c>
      <c r="H136" s="13"/>
      <c r="I136" s="13"/>
    </row>
    <row r="137" s="14" customFormat="true" ht="23.25" hidden="false" customHeight="true" outlineLevel="0" collapsed="false">
      <c r="A137" s="28" t="s">
        <v>266</v>
      </c>
      <c r="B137" s="28"/>
      <c r="C137" s="29" t="s">
        <v>267</v>
      </c>
      <c r="D137" s="30"/>
      <c r="E137" s="31"/>
      <c r="F137" s="32"/>
      <c r="G137" s="18" t="n">
        <f aca="false">SUM(G138:G141)</f>
        <v>0</v>
      </c>
      <c r="H137" s="13"/>
      <c r="I137" s="13"/>
    </row>
    <row r="138" s="14" customFormat="true" ht="23.25" hidden="false" customHeight="true" outlineLevel="0" collapsed="false">
      <c r="A138" s="19" t="s">
        <v>268</v>
      </c>
      <c r="B138" s="19" t="s">
        <v>23</v>
      </c>
      <c r="C138" s="19" t="s">
        <v>24</v>
      </c>
      <c r="D138" s="21" t="s">
        <v>25</v>
      </c>
      <c r="E138" s="22" t="s">
        <v>99</v>
      </c>
      <c r="F138" s="23"/>
      <c r="G138" s="23" t="n">
        <f aca="false">ROUND(E138*F138,2)</f>
        <v>0</v>
      </c>
      <c r="H138" s="13"/>
      <c r="I138" s="13"/>
    </row>
    <row r="139" s="14" customFormat="true" ht="31.5" hidden="false" customHeight="true" outlineLevel="0" collapsed="false">
      <c r="A139" s="19" t="s">
        <v>269</v>
      </c>
      <c r="B139" s="19" t="s">
        <v>28</v>
      </c>
      <c r="C139" s="20" t="s">
        <v>29</v>
      </c>
      <c r="D139" s="21" t="s">
        <v>18</v>
      </c>
      <c r="E139" s="22" t="s">
        <v>153</v>
      </c>
      <c r="F139" s="23"/>
      <c r="G139" s="23" t="n">
        <f aca="false">ROUND(E139*F139,2)</f>
        <v>0</v>
      </c>
      <c r="H139" s="13"/>
      <c r="I139" s="13"/>
    </row>
    <row r="140" s="14" customFormat="true" ht="23.25" hidden="false" customHeight="true" outlineLevel="0" collapsed="false">
      <c r="A140" s="19" t="s">
        <v>270</v>
      </c>
      <c r="B140" s="19" t="s">
        <v>32</v>
      </c>
      <c r="C140" s="19" t="s">
        <v>33</v>
      </c>
      <c r="D140" s="21" t="s">
        <v>18</v>
      </c>
      <c r="E140" s="22" t="s">
        <v>271</v>
      </c>
      <c r="F140" s="23"/>
      <c r="G140" s="23" t="n">
        <f aca="false">ROUND(E140*F140,2)</f>
        <v>0</v>
      </c>
      <c r="H140" s="13"/>
      <c r="I140" s="13"/>
    </row>
    <row r="141" s="14" customFormat="true" ht="23.25" hidden="false" customHeight="true" outlineLevel="0" collapsed="false">
      <c r="A141" s="19" t="s">
        <v>272</v>
      </c>
      <c r="B141" s="19" t="s">
        <v>36</v>
      </c>
      <c r="C141" s="19" t="s">
        <v>37</v>
      </c>
      <c r="D141" s="21" t="s">
        <v>18</v>
      </c>
      <c r="E141" s="22" t="s">
        <v>273</v>
      </c>
      <c r="F141" s="23"/>
      <c r="G141" s="23" t="n">
        <f aca="false">ROUND(E141*F141,2)</f>
        <v>0</v>
      </c>
      <c r="H141" s="13"/>
      <c r="I141" s="13"/>
    </row>
    <row r="142" s="14" customFormat="true" ht="23.25" hidden="false" customHeight="true" outlineLevel="0" collapsed="false">
      <c r="A142" s="28" t="s">
        <v>274</v>
      </c>
      <c r="B142" s="28"/>
      <c r="C142" s="29" t="s">
        <v>275</v>
      </c>
      <c r="D142" s="30"/>
      <c r="E142" s="31"/>
      <c r="F142" s="32"/>
      <c r="G142" s="18" t="n">
        <f aca="false">SUM(G143:G148)</f>
        <v>0</v>
      </c>
      <c r="H142" s="13"/>
      <c r="I142" s="13"/>
    </row>
    <row r="143" s="14" customFormat="true" ht="23.25" hidden="false" customHeight="true" outlineLevel="0" collapsed="false">
      <c r="A143" s="19" t="s">
        <v>276</v>
      </c>
      <c r="B143" s="19" t="s">
        <v>23</v>
      </c>
      <c r="C143" s="19" t="s">
        <v>24</v>
      </c>
      <c r="D143" s="21" t="s">
        <v>25</v>
      </c>
      <c r="E143" s="22" t="s">
        <v>277</v>
      </c>
      <c r="F143" s="23"/>
      <c r="G143" s="23" t="n">
        <f aca="false">ROUND(E143*F143,2)</f>
        <v>0</v>
      </c>
      <c r="H143" s="13"/>
      <c r="I143" s="13"/>
    </row>
    <row r="144" s="14" customFormat="true" ht="31.5" hidden="false" customHeight="true" outlineLevel="0" collapsed="false">
      <c r="A144" s="19" t="s">
        <v>278</v>
      </c>
      <c r="B144" s="19" t="s">
        <v>28</v>
      </c>
      <c r="C144" s="20" t="s">
        <v>29</v>
      </c>
      <c r="D144" s="21" t="s">
        <v>18</v>
      </c>
      <c r="E144" s="22" t="s">
        <v>279</v>
      </c>
      <c r="F144" s="23"/>
      <c r="G144" s="23" t="n">
        <f aca="false">ROUND(E144*F144,2)</f>
        <v>0</v>
      </c>
      <c r="H144" s="13"/>
      <c r="I144" s="13"/>
    </row>
    <row r="145" s="14" customFormat="true" ht="23.25" hidden="false" customHeight="true" outlineLevel="0" collapsed="false">
      <c r="A145" s="19" t="s">
        <v>280</v>
      </c>
      <c r="B145" s="19" t="s">
        <v>32</v>
      </c>
      <c r="C145" s="19" t="s">
        <v>33</v>
      </c>
      <c r="D145" s="21" t="s">
        <v>18</v>
      </c>
      <c r="E145" s="22" t="s">
        <v>281</v>
      </c>
      <c r="F145" s="23"/>
      <c r="G145" s="23" t="n">
        <f aca="false">ROUND(E145*F145,2)</f>
        <v>0</v>
      </c>
      <c r="H145" s="13"/>
      <c r="I145" s="13"/>
    </row>
    <row r="146" s="14" customFormat="true" ht="23.25" hidden="false" customHeight="true" outlineLevel="0" collapsed="false">
      <c r="A146" s="19" t="s">
        <v>282</v>
      </c>
      <c r="B146" s="19" t="s">
        <v>36</v>
      </c>
      <c r="C146" s="19" t="s">
        <v>37</v>
      </c>
      <c r="D146" s="21" t="s">
        <v>18</v>
      </c>
      <c r="E146" s="22" t="s">
        <v>283</v>
      </c>
      <c r="F146" s="23"/>
      <c r="G146" s="23" t="n">
        <f aca="false">ROUND(E146*F146,2)</f>
        <v>0</v>
      </c>
      <c r="H146" s="13"/>
      <c r="I146" s="13"/>
    </row>
    <row r="147" s="14" customFormat="true" ht="23.25" hidden="false" customHeight="true" outlineLevel="0" collapsed="false">
      <c r="A147" s="19" t="s">
        <v>284</v>
      </c>
      <c r="B147" s="19" t="s">
        <v>81</v>
      </c>
      <c r="C147" s="19" t="s">
        <v>82</v>
      </c>
      <c r="D147" s="21" t="s">
        <v>42</v>
      </c>
      <c r="E147" s="22" t="s">
        <v>43</v>
      </c>
      <c r="F147" s="23"/>
      <c r="G147" s="23" t="n">
        <f aca="false">ROUND(E147*F147,2)</f>
        <v>0</v>
      </c>
      <c r="H147" s="13"/>
      <c r="I147" s="13"/>
    </row>
    <row r="148" s="14" customFormat="true" ht="23.25" hidden="false" customHeight="true" outlineLevel="0" collapsed="false">
      <c r="A148" s="19" t="s">
        <v>285</v>
      </c>
      <c r="B148" s="19" t="s">
        <v>84</v>
      </c>
      <c r="C148" s="19" t="s">
        <v>85</v>
      </c>
      <c r="D148" s="21" t="s">
        <v>42</v>
      </c>
      <c r="E148" s="22" t="s">
        <v>43</v>
      </c>
      <c r="F148" s="23"/>
      <c r="G148" s="23" t="n">
        <f aca="false">ROUND(E148*F148,2)</f>
        <v>0</v>
      </c>
      <c r="H148" s="13"/>
      <c r="I148" s="13"/>
    </row>
    <row r="149" s="14" customFormat="true" ht="23.25" hidden="false" customHeight="true" outlineLevel="0" collapsed="false">
      <c r="A149" s="28" t="s">
        <v>286</v>
      </c>
      <c r="B149" s="28"/>
      <c r="C149" s="29" t="s">
        <v>287</v>
      </c>
      <c r="D149" s="30"/>
      <c r="E149" s="31"/>
      <c r="F149" s="32"/>
      <c r="G149" s="18" t="n">
        <f aca="false">SUM(G150:G153)</f>
        <v>0</v>
      </c>
      <c r="H149" s="13"/>
      <c r="I149" s="13"/>
    </row>
    <row r="150" s="14" customFormat="true" ht="23.25" hidden="false" customHeight="true" outlineLevel="0" collapsed="false">
      <c r="A150" s="19" t="s">
        <v>288</v>
      </c>
      <c r="B150" s="19" t="s">
        <v>23</v>
      </c>
      <c r="C150" s="19" t="s">
        <v>24</v>
      </c>
      <c r="D150" s="21" t="s">
        <v>25</v>
      </c>
      <c r="E150" s="22" t="s">
        <v>231</v>
      </c>
      <c r="F150" s="23"/>
      <c r="G150" s="23" t="n">
        <f aca="false">ROUND(E150*F150,2)</f>
        <v>0</v>
      </c>
      <c r="H150" s="13"/>
      <c r="I150" s="13"/>
    </row>
    <row r="151" s="14" customFormat="true" ht="31.5" hidden="false" customHeight="true" outlineLevel="0" collapsed="false">
      <c r="A151" s="19" t="s">
        <v>289</v>
      </c>
      <c r="B151" s="19" t="s">
        <v>28</v>
      </c>
      <c r="C151" s="20" t="s">
        <v>29</v>
      </c>
      <c r="D151" s="21" t="s">
        <v>18</v>
      </c>
      <c r="E151" s="22" t="s">
        <v>290</v>
      </c>
      <c r="F151" s="23"/>
      <c r="G151" s="23" t="n">
        <f aca="false">ROUND(E151*F151,2)</f>
        <v>0</v>
      </c>
      <c r="H151" s="13"/>
      <c r="I151" s="13"/>
    </row>
    <row r="152" s="14" customFormat="true" ht="23.25" hidden="false" customHeight="true" outlineLevel="0" collapsed="false">
      <c r="A152" s="19" t="s">
        <v>291</v>
      </c>
      <c r="B152" s="19" t="s">
        <v>32</v>
      </c>
      <c r="C152" s="19" t="s">
        <v>33</v>
      </c>
      <c r="D152" s="21" t="s">
        <v>18</v>
      </c>
      <c r="E152" s="22" t="s">
        <v>292</v>
      </c>
      <c r="F152" s="23"/>
      <c r="G152" s="23" t="n">
        <f aca="false">ROUND(E152*F152,2)</f>
        <v>0</v>
      </c>
      <c r="H152" s="13"/>
      <c r="I152" s="13"/>
    </row>
    <row r="153" s="14" customFormat="true" ht="23.25" hidden="false" customHeight="true" outlineLevel="0" collapsed="false">
      <c r="A153" s="19" t="s">
        <v>293</v>
      </c>
      <c r="B153" s="19" t="s">
        <v>36</v>
      </c>
      <c r="C153" s="19" t="s">
        <v>37</v>
      </c>
      <c r="D153" s="21" t="s">
        <v>18</v>
      </c>
      <c r="E153" s="22" t="s">
        <v>294</v>
      </c>
      <c r="F153" s="23"/>
      <c r="G153" s="23" t="n">
        <f aca="false">ROUND(E153*F153,2)</f>
        <v>0</v>
      </c>
      <c r="H153" s="13"/>
      <c r="I153" s="13"/>
    </row>
    <row r="154" s="14" customFormat="true" ht="23.25" hidden="false" customHeight="true" outlineLevel="0" collapsed="false">
      <c r="A154" s="28" t="s">
        <v>295</v>
      </c>
      <c r="B154" s="28"/>
      <c r="C154" s="29" t="s">
        <v>296</v>
      </c>
      <c r="D154" s="30"/>
      <c r="E154" s="31"/>
      <c r="F154" s="32"/>
      <c r="G154" s="18" t="n">
        <f aca="false">SUM(G155:G160)</f>
        <v>0</v>
      </c>
      <c r="H154" s="13"/>
      <c r="I154" s="13"/>
    </row>
    <row r="155" s="14" customFormat="true" ht="23.25" hidden="false" customHeight="true" outlineLevel="0" collapsed="false">
      <c r="A155" s="19" t="s">
        <v>297</v>
      </c>
      <c r="B155" s="19" t="s">
        <v>23</v>
      </c>
      <c r="C155" s="19" t="s">
        <v>24</v>
      </c>
      <c r="D155" s="21" t="s">
        <v>25</v>
      </c>
      <c r="E155" s="22" t="s">
        <v>169</v>
      </c>
      <c r="F155" s="23"/>
      <c r="G155" s="23" t="n">
        <f aca="false">ROUND(E155*F155,2)</f>
        <v>0</v>
      </c>
      <c r="H155" s="13"/>
      <c r="I155" s="13"/>
    </row>
    <row r="156" s="14" customFormat="true" ht="31.5" hidden="false" customHeight="true" outlineLevel="0" collapsed="false">
      <c r="A156" s="19" t="s">
        <v>298</v>
      </c>
      <c r="B156" s="19" t="s">
        <v>28</v>
      </c>
      <c r="C156" s="20" t="s">
        <v>29</v>
      </c>
      <c r="D156" s="21" t="s">
        <v>18</v>
      </c>
      <c r="E156" s="22" t="s">
        <v>299</v>
      </c>
      <c r="F156" s="23"/>
      <c r="G156" s="23" t="n">
        <f aca="false">ROUND(E156*F156,2)</f>
        <v>0</v>
      </c>
      <c r="H156" s="13"/>
      <c r="I156" s="13"/>
    </row>
    <row r="157" s="14" customFormat="true" ht="23.25" hidden="false" customHeight="true" outlineLevel="0" collapsed="false">
      <c r="A157" s="19" t="s">
        <v>300</v>
      </c>
      <c r="B157" s="19" t="s">
        <v>32</v>
      </c>
      <c r="C157" s="19" t="s">
        <v>33</v>
      </c>
      <c r="D157" s="21" t="s">
        <v>18</v>
      </c>
      <c r="E157" s="22" t="s">
        <v>301</v>
      </c>
      <c r="F157" s="23"/>
      <c r="G157" s="23" t="n">
        <f aca="false">ROUND(E157*F157,2)</f>
        <v>0</v>
      </c>
      <c r="H157" s="13"/>
      <c r="I157" s="13"/>
    </row>
    <row r="158" s="14" customFormat="true" ht="23.25" hidden="false" customHeight="true" outlineLevel="0" collapsed="false">
      <c r="A158" s="19" t="s">
        <v>302</v>
      </c>
      <c r="B158" s="19" t="s">
        <v>36</v>
      </c>
      <c r="C158" s="19" t="s">
        <v>37</v>
      </c>
      <c r="D158" s="21" t="s">
        <v>18</v>
      </c>
      <c r="E158" s="22" t="s">
        <v>303</v>
      </c>
      <c r="F158" s="23"/>
      <c r="G158" s="23" t="n">
        <f aca="false">ROUND(E158*F158,2)</f>
        <v>0</v>
      </c>
      <c r="H158" s="13"/>
      <c r="I158" s="13"/>
    </row>
    <row r="159" s="14" customFormat="true" ht="23.25" hidden="false" customHeight="true" outlineLevel="0" collapsed="false">
      <c r="A159" s="19" t="s">
        <v>304</v>
      </c>
      <c r="B159" s="19" t="s">
        <v>81</v>
      </c>
      <c r="C159" s="19" t="s">
        <v>82</v>
      </c>
      <c r="D159" s="21" t="s">
        <v>42</v>
      </c>
      <c r="E159" s="22" t="s">
        <v>43</v>
      </c>
      <c r="F159" s="23"/>
      <c r="G159" s="23" t="n">
        <f aca="false">ROUND(E159*F159,2)</f>
        <v>0</v>
      </c>
      <c r="H159" s="13"/>
      <c r="I159" s="13"/>
    </row>
    <row r="160" s="14" customFormat="true" ht="23.25" hidden="false" customHeight="true" outlineLevel="0" collapsed="false">
      <c r="A160" s="19" t="s">
        <v>305</v>
      </c>
      <c r="B160" s="19" t="s">
        <v>84</v>
      </c>
      <c r="C160" s="19" t="s">
        <v>85</v>
      </c>
      <c r="D160" s="21" t="s">
        <v>42</v>
      </c>
      <c r="E160" s="22" t="s">
        <v>43</v>
      </c>
      <c r="F160" s="23"/>
      <c r="G160" s="23" t="n">
        <f aca="false">ROUND(E160*F160,2)</f>
        <v>0</v>
      </c>
      <c r="H160" s="13"/>
      <c r="I160" s="13"/>
    </row>
    <row r="161" s="14" customFormat="true" ht="23.25" hidden="false" customHeight="true" outlineLevel="0" collapsed="false">
      <c r="A161" s="28" t="s">
        <v>306</v>
      </c>
      <c r="B161" s="28"/>
      <c r="C161" s="29" t="s">
        <v>307</v>
      </c>
      <c r="D161" s="30"/>
      <c r="E161" s="31"/>
      <c r="F161" s="32"/>
      <c r="G161" s="18" t="n">
        <f aca="false">SUM(G162:G167)</f>
        <v>0</v>
      </c>
      <c r="H161" s="13"/>
      <c r="I161" s="13"/>
    </row>
    <row r="162" s="14" customFormat="true" ht="23.25" hidden="false" customHeight="true" outlineLevel="0" collapsed="false">
      <c r="A162" s="19" t="s">
        <v>308</v>
      </c>
      <c r="B162" s="19" t="s">
        <v>23</v>
      </c>
      <c r="C162" s="19" t="s">
        <v>24</v>
      </c>
      <c r="D162" s="21" t="s">
        <v>25</v>
      </c>
      <c r="E162" s="22" t="s">
        <v>309</v>
      </c>
      <c r="F162" s="23"/>
      <c r="G162" s="23" t="n">
        <f aca="false">ROUND(E162*F162,2)</f>
        <v>0</v>
      </c>
      <c r="H162" s="13"/>
      <c r="I162" s="13"/>
    </row>
    <row r="163" s="14" customFormat="true" ht="31.5" hidden="false" customHeight="true" outlineLevel="0" collapsed="false">
      <c r="A163" s="19" t="s">
        <v>310</v>
      </c>
      <c r="B163" s="19" t="s">
        <v>28</v>
      </c>
      <c r="C163" s="20" t="s">
        <v>29</v>
      </c>
      <c r="D163" s="21" t="s">
        <v>18</v>
      </c>
      <c r="E163" s="22" t="s">
        <v>311</v>
      </c>
      <c r="F163" s="23"/>
      <c r="G163" s="23" t="n">
        <f aca="false">ROUND(E163*F163,2)</f>
        <v>0</v>
      </c>
      <c r="H163" s="13"/>
      <c r="I163" s="13"/>
    </row>
    <row r="164" s="14" customFormat="true" ht="23.25" hidden="false" customHeight="true" outlineLevel="0" collapsed="false">
      <c r="A164" s="19" t="s">
        <v>312</v>
      </c>
      <c r="B164" s="19" t="s">
        <v>32</v>
      </c>
      <c r="C164" s="19" t="s">
        <v>33</v>
      </c>
      <c r="D164" s="21" t="s">
        <v>18</v>
      </c>
      <c r="E164" s="22" t="s">
        <v>313</v>
      </c>
      <c r="F164" s="23"/>
      <c r="G164" s="23" t="n">
        <f aca="false">ROUND(E164*F164,2)</f>
        <v>0</v>
      </c>
      <c r="H164" s="13"/>
      <c r="I164" s="13"/>
    </row>
    <row r="165" s="14" customFormat="true" ht="23.25" hidden="false" customHeight="true" outlineLevel="0" collapsed="false">
      <c r="A165" s="19" t="s">
        <v>314</v>
      </c>
      <c r="B165" s="19" t="s">
        <v>36</v>
      </c>
      <c r="C165" s="19" t="s">
        <v>37</v>
      </c>
      <c r="D165" s="21" t="s">
        <v>18</v>
      </c>
      <c r="E165" s="22" t="s">
        <v>315</v>
      </c>
      <c r="F165" s="23"/>
      <c r="G165" s="23" t="n">
        <f aca="false">ROUND(E165*F165,2)</f>
        <v>0</v>
      </c>
      <c r="H165" s="13"/>
      <c r="I165" s="13"/>
    </row>
    <row r="166" s="14" customFormat="true" ht="23.25" hidden="false" customHeight="true" outlineLevel="0" collapsed="false">
      <c r="A166" s="19" t="s">
        <v>316</v>
      </c>
      <c r="B166" s="19" t="s">
        <v>81</v>
      </c>
      <c r="C166" s="19" t="s">
        <v>82</v>
      </c>
      <c r="D166" s="21" t="s">
        <v>42</v>
      </c>
      <c r="E166" s="22" t="s">
        <v>43</v>
      </c>
      <c r="F166" s="23"/>
      <c r="G166" s="23" t="n">
        <f aca="false">ROUND(E166*F166,2)</f>
        <v>0</v>
      </c>
      <c r="H166" s="13"/>
      <c r="I166" s="13"/>
    </row>
    <row r="167" s="14" customFormat="true" ht="23.25" hidden="false" customHeight="true" outlineLevel="0" collapsed="false">
      <c r="A167" s="19" t="s">
        <v>317</v>
      </c>
      <c r="B167" s="19" t="s">
        <v>84</v>
      </c>
      <c r="C167" s="19" t="s">
        <v>85</v>
      </c>
      <c r="D167" s="21" t="s">
        <v>42</v>
      </c>
      <c r="E167" s="22" t="s">
        <v>43</v>
      </c>
      <c r="F167" s="23"/>
      <c r="G167" s="23" t="n">
        <f aca="false">ROUND(E167*F167,2)</f>
        <v>0</v>
      </c>
      <c r="H167" s="13"/>
      <c r="I167" s="13"/>
    </row>
    <row r="168" s="14" customFormat="true" ht="23.25" hidden="false" customHeight="true" outlineLevel="0" collapsed="false">
      <c r="A168" s="28" t="s">
        <v>318</v>
      </c>
      <c r="B168" s="28"/>
      <c r="C168" s="29" t="s">
        <v>319</v>
      </c>
      <c r="D168" s="30"/>
      <c r="E168" s="31"/>
      <c r="F168" s="32"/>
      <c r="G168" s="18" t="n">
        <f aca="false">SUM(G169:G174)</f>
        <v>0</v>
      </c>
      <c r="H168" s="13"/>
      <c r="I168" s="13"/>
    </row>
    <row r="169" s="14" customFormat="true" ht="23.25" hidden="false" customHeight="true" outlineLevel="0" collapsed="false">
      <c r="A169" s="19" t="s">
        <v>320</v>
      </c>
      <c r="B169" s="19" t="s">
        <v>23</v>
      </c>
      <c r="C169" s="19" t="s">
        <v>24</v>
      </c>
      <c r="D169" s="21" t="s">
        <v>25</v>
      </c>
      <c r="E169" s="22" t="s">
        <v>309</v>
      </c>
      <c r="F169" s="23"/>
      <c r="G169" s="23" t="n">
        <f aca="false">ROUND(E169*F169,2)</f>
        <v>0</v>
      </c>
      <c r="H169" s="13"/>
      <c r="I169" s="13"/>
    </row>
    <row r="170" s="14" customFormat="true" ht="31.5" hidden="false" customHeight="true" outlineLevel="0" collapsed="false">
      <c r="A170" s="19" t="s">
        <v>321</v>
      </c>
      <c r="B170" s="19" t="s">
        <v>28</v>
      </c>
      <c r="C170" s="20" t="s">
        <v>29</v>
      </c>
      <c r="D170" s="21" t="s">
        <v>18</v>
      </c>
      <c r="E170" s="22" t="s">
        <v>322</v>
      </c>
      <c r="F170" s="23"/>
      <c r="G170" s="23" t="n">
        <f aca="false">ROUND(E170*F170,2)</f>
        <v>0</v>
      </c>
      <c r="H170" s="13"/>
      <c r="I170" s="13"/>
    </row>
    <row r="171" s="14" customFormat="true" ht="23.25" hidden="false" customHeight="true" outlineLevel="0" collapsed="false">
      <c r="A171" s="19" t="s">
        <v>323</v>
      </c>
      <c r="B171" s="19" t="s">
        <v>32</v>
      </c>
      <c r="C171" s="19" t="s">
        <v>33</v>
      </c>
      <c r="D171" s="21" t="s">
        <v>18</v>
      </c>
      <c r="E171" s="22" t="s">
        <v>324</v>
      </c>
      <c r="F171" s="23"/>
      <c r="G171" s="23" t="n">
        <f aca="false">ROUND(E171*F171,2)</f>
        <v>0</v>
      </c>
      <c r="H171" s="13"/>
      <c r="I171" s="13"/>
    </row>
    <row r="172" s="14" customFormat="true" ht="23.25" hidden="false" customHeight="true" outlineLevel="0" collapsed="false">
      <c r="A172" s="19" t="s">
        <v>325</v>
      </c>
      <c r="B172" s="19" t="s">
        <v>36</v>
      </c>
      <c r="C172" s="19" t="s">
        <v>37</v>
      </c>
      <c r="D172" s="21" t="s">
        <v>18</v>
      </c>
      <c r="E172" s="22" t="s">
        <v>326</v>
      </c>
      <c r="F172" s="23"/>
      <c r="G172" s="23" t="n">
        <f aca="false">ROUND(E172*F172,2)</f>
        <v>0</v>
      </c>
      <c r="H172" s="13"/>
      <c r="I172" s="13"/>
    </row>
    <row r="173" s="14" customFormat="true" ht="23.25" hidden="false" customHeight="true" outlineLevel="0" collapsed="false">
      <c r="A173" s="19" t="s">
        <v>327</v>
      </c>
      <c r="B173" s="19" t="s">
        <v>81</v>
      </c>
      <c r="C173" s="19" t="s">
        <v>82</v>
      </c>
      <c r="D173" s="21" t="s">
        <v>42</v>
      </c>
      <c r="E173" s="22" t="s">
        <v>43</v>
      </c>
      <c r="F173" s="23"/>
      <c r="G173" s="23" t="n">
        <f aca="false">ROUND(E173*F173,2)</f>
        <v>0</v>
      </c>
      <c r="H173" s="13"/>
      <c r="I173" s="13"/>
    </row>
    <row r="174" s="14" customFormat="true" ht="23.25" hidden="false" customHeight="true" outlineLevel="0" collapsed="false">
      <c r="A174" s="19" t="s">
        <v>328</v>
      </c>
      <c r="B174" s="19" t="s">
        <v>84</v>
      </c>
      <c r="C174" s="19" t="s">
        <v>85</v>
      </c>
      <c r="D174" s="21" t="s">
        <v>42</v>
      </c>
      <c r="E174" s="22" t="s">
        <v>43</v>
      </c>
      <c r="F174" s="23"/>
      <c r="G174" s="23" t="n">
        <f aca="false">ROUND(E174*F174,2)</f>
        <v>0</v>
      </c>
      <c r="H174" s="13"/>
      <c r="I174" s="13"/>
    </row>
    <row r="175" s="14" customFormat="true" ht="23.25" hidden="false" customHeight="true" outlineLevel="0" collapsed="false">
      <c r="A175" s="28" t="s">
        <v>329</v>
      </c>
      <c r="B175" s="28"/>
      <c r="C175" s="29" t="s">
        <v>330</v>
      </c>
      <c r="D175" s="30"/>
      <c r="E175" s="31"/>
      <c r="F175" s="32"/>
      <c r="G175" s="18" t="n">
        <f aca="false">SUM(G176:G181)</f>
        <v>0</v>
      </c>
      <c r="H175" s="13"/>
      <c r="I175" s="13"/>
    </row>
    <row r="176" s="14" customFormat="true" ht="23.25" hidden="false" customHeight="true" outlineLevel="0" collapsed="false">
      <c r="A176" s="19" t="s">
        <v>331</v>
      </c>
      <c r="B176" s="19" t="s">
        <v>23</v>
      </c>
      <c r="C176" s="19" t="s">
        <v>24</v>
      </c>
      <c r="D176" s="21" t="s">
        <v>25</v>
      </c>
      <c r="E176" s="22" t="s">
        <v>332</v>
      </c>
      <c r="F176" s="23"/>
      <c r="G176" s="23" t="n">
        <f aca="false">ROUND(E176*F176,2)</f>
        <v>0</v>
      </c>
      <c r="H176" s="13"/>
      <c r="I176" s="13"/>
    </row>
    <row r="177" s="14" customFormat="true" ht="31.5" hidden="false" customHeight="true" outlineLevel="0" collapsed="false">
      <c r="A177" s="19" t="s">
        <v>333</v>
      </c>
      <c r="B177" s="19" t="s">
        <v>28</v>
      </c>
      <c r="C177" s="20" t="s">
        <v>29</v>
      </c>
      <c r="D177" s="21" t="s">
        <v>18</v>
      </c>
      <c r="E177" s="22" t="s">
        <v>334</v>
      </c>
      <c r="F177" s="23"/>
      <c r="G177" s="23" t="n">
        <f aca="false">ROUND(E177*F177,2)</f>
        <v>0</v>
      </c>
      <c r="H177" s="13"/>
      <c r="I177" s="13"/>
    </row>
    <row r="178" s="14" customFormat="true" ht="23.25" hidden="false" customHeight="true" outlineLevel="0" collapsed="false">
      <c r="A178" s="19" t="s">
        <v>335</v>
      </c>
      <c r="B178" s="19" t="s">
        <v>32</v>
      </c>
      <c r="C178" s="19" t="s">
        <v>33</v>
      </c>
      <c r="D178" s="21" t="s">
        <v>18</v>
      </c>
      <c r="E178" s="22" t="s">
        <v>336</v>
      </c>
      <c r="F178" s="23"/>
      <c r="G178" s="23" t="n">
        <f aca="false">ROUND(E178*F178,2)</f>
        <v>0</v>
      </c>
      <c r="H178" s="13"/>
      <c r="I178" s="13"/>
    </row>
    <row r="179" s="14" customFormat="true" ht="23.25" hidden="false" customHeight="true" outlineLevel="0" collapsed="false">
      <c r="A179" s="19" t="s">
        <v>337</v>
      </c>
      <c r="B179" s="19" t="s">
        <v>36</v>
      </c>
      <c r="C179" s="19" t="s">
        <v>37</v>
      </c>
      <c r="D179" s="21" t="s">
        <v>18</v>
      </c>
      <c r="E179" s="22" t="s">
        <v>338</v>
      </c>
      <c r="F179" s="23"/>
      <c r="G179" s="23" t="n">
        <f aca="false">ROUND(E179*F179,2)</f>
        <v>0</v>
      </c>
      <c r="H179" s="13"/>
      <c r="I179" s="13"/>
    </row>
    <row r="180" s="14" customFormat="true" ht="23.25" hidden="false" customHeight="true" outlineLevel="0" collapsed="false">
      <c r="A180" s="19" t="s">
        <v>339</v>
      </c>
      <c r="B180" s="19" t="s">
        <v>81</v>
      </c>
      <c r="C180" s="19" t="s">
        <v>82</v>
      </c>
      <c r="D180" s="21" t="s">
        <v>42</v>
      </c>
      <c r="E180" s="22" t="s">
        <v>340</v>
      </c>
      <c r="F180" s="23"/>
      <c r="G180" s="23" t="n">
        <f aca="false">ROUND(E180*F180,2)</f>
        <v>0</v>
      </c>
      <c r="H180" s="13"/>
      <c r="I180" s="13"/>
    </row>
    <row r="181" s="14" customFormat="true" ht="23.25" hidden="false" customHeight="true" outlineLevel="0" collapsed="false">
      <c r="A181" s="19" t="s">
        <v>341</v>
      </c>
      <c r="B181" s="19" t="s">
        <v>84</v>
      </c>
      <c r="C181" s="19" t="s">
        <v>85</v>
      </c>
      <c r="D181" s="21" t="s">
        <v>42</v>
      </c>
      <c r="E181" s="22" t="s">
        <v>340</v>
      </c>
      <c r="F181" s="23"/>
      <c r="G181" s="23" t="n">
        <f aca="false">ROUND(E181*F181,2)</f>
        <v>0</v>
      </c>
      <c r="H181" s="13"/>
      <c r="I181" s="13"/>
    </row>
    <row r="182" s="14" customFormat="true" ht="23.25" hidden="false" customHeight="true" outlineLevel="0" collapsed="false">
      <c r="A182" s="28" t="s">
        <v>342</v>
      </c>
      <c r="B182" s="28"/>
      <c r="C182" s="29" t="s">
        <v>343</v>
      </c>
      <c r="D182" s="30"/>
      <c r="E182" s="31"/>
      <c r="F182" s="32"/>
      <c r="G182" s="18" t="n">
        <f aca="false">SUM(G183:G188)</f>
        <v>0</v>
      </c>
      <c r="H182" s="13"/>
      <c r="I182" s="13"/>
    </row>
    <row r="183" s="14" customFormat="true" ht="23.25" hidden="false" customHeight="true" outlineLevel="0" collapsed="false">
      <c r="A183" s="19" t="s">
        <v>344</v>
      </c>
      <c r="B183" s="19" t="s">
        <v>23</v>
      </c>
      <c r="C183" s="19" t="s">
        <v>24</v>
      </c>
      <c r="D183" s="21" t="s">
        <v>25</v>
      </c>
      <c r="E183" s="22" t="s">
        <v>309</v>
      </c>
      <c r="F183" s="23"/>
      <c r="G183" s="23" t="n">
        <f aca="false">ROUND(E183*F183,2)</f>
        <v>0</v>
      </c>
      <c r="H183" s="13"/>
      <c r="I183" s="13"/>
    </row>
    <row r="184" s="14" customFormat="true" ht="31.5" hidden="false" customHeight="true" outlineLevel="0" collapsed="false">
      <c r="A184" s="19" t="s">
        <v>345</v>
      </c>
      <c r="B184" s="19" t="s">
        <v>28</v>
      </c>
      <c r="C184" s="20" t="s">
        <v>29</v>
      </c>
      <c r="D184" s="21" t="s">
        <v>18</v>
      </c>
      <c r="E184" s="22" t="s">
        <v>346</v>
      </c>
      <c r="F184" s="23"/>
      <c r="G184" s="23" t="n">
        <f aca="false">ROUND(E184*F184,2)</f>
        <v>0</v>
      </c>
      <c r="H184" s="13"/>
      <c r="I184" s="13"/>
    </row>
    <row r="185" s="14" customFormat="true" ht="23.25" hidden="false" customHeight="true" outlineLevel="0" collapsed="false">
      <c r="A185" s="19" t="s">
        <v>347</v>
      </c>
      <c r="B185" s="19" t="s">
        <v>32</v>
      </c>
      <c r="C185" s="19" t="s">
        <v>33</v>
      </c>
      <c r="D185" s="21" t="s">
        <v>18</v>
      </c>
      <c r="E185" s="22" t="s">
        <v>348</v>
      </c>
      <c r="F185" s="23"/>
      <c r="G185" s="23" t="n">
        <f aca="false">ROUND(E185*F185,2)</f>
        <v>0</v>
      </c>
      <c r="H185" s="13"/>
      <c r="I185" s="13"/>
    </row>
    <row r="186" s="14" customFormat="true" ht="23.25" hidden="false" customHeight="true" outlineLevel="0" collapsed="false">
      <c r="A186" s="19" t="s">
        <v>349</v>
      </c>
      <c r="B186" s="19" t="s">
        <v>36</v>
      </c>
      <c r="C186" s="19" t="s">
        <v>37</v>
      </c>
      <c r="D186" s="21" t="s">
        <v>18</v>
      </c>
      <c r="E186" s="22" t="s">
        <v>350</v>
      </c>
      <c r="F186" s="23"/>
      <c r="G186" s="23" t="n">
        <f aca="false">ROUND(E186*F186,2)</f>
        <v>0</v>
      </c>
      <c r="H186" s="13"/>
      <c r="I186" s="13"/>
    </row>
    <row r="187" s="14" customFormat="true" ht="31.5" hidden="false" customHeight="true" outlineLevel="0" collapsed="false">
      <c r="A187" s="19" t="s">
        <v>351</v>
      </c>
      <c r="B187" s="19" t="s">
        <v>40</v>
      </c>
      <c r="C187" s="19" t="s">
        <v>41</v>
      </c>
      <c r="D187" s="21" t="s">
        <v>42</v>
      </c>
      <c r="E187" s="22" t="s">
        <v>43</v>
      </c>
      <c r="F187" s="23"/>
      <c r="G187" s="23" t="n">
        <f aca="false">ROUND(E187*F187,2)</f>
        <v>0</v>
      </c>
      <c r="H187" s="13"/>
      <c r="I187" s="13"/>
    </row>
    <row r="188" s="14" customFormat="true" ht="31.5" hidden="false" customHeight="true" outlineLevel="0" collapsed="false">
      <c r="A188" s="19" t="s">
        <v>352</v>
      </c>
      <c r="B188" s="19" t="s">
        <v>45</v>
      </c>
      <c r="C188" s="19" t="s">
        <v>46</v>
      </c>
      <c r="D188" s="21" t="s">
        <v>42</v>
      </c>
      <c r="E188" s="22" t="s">
        <v>43</v>
      </c>
      <c r="F188" s="23"/>
      <c r="G188" s="23" t="n">
        <f aca="false">ROUND(E188*F188,2)</f>
        <v>0</v>
      </c>
      <c r="H188" s="13"/>
      <c r="I188" s="13"/>
    </row>
    <row r="189" s="14" customFormat="true" ht="23.25" hidden="false" customHeight="true" outlineLevel="0" collapsed="false">
      <c r="A189" s="28" t="s">
        <v>353</v>
      </c>
      <c r="B189" s="28"/>
      <c r="C189" s="29" t="s">
        <v>354</v>
      </c>
      <c r="D189" s="30"/>
      <c r="E189" s="31"/>
      <c r="F189" s="32"/>
      <c r="G189" s="18" t="n">
        <f aca="false">SUM(G190:G195)</f>
        <v>0</v>
      </c>
      <c r="H189" s="13"/>
      <c r="I189" s="13"/>
    </row>
    <row r="190" s="14" customFormat="true" ht="23.25" hidden="false" customHeight="true" outlineLevel="0" collapsed="false">
      <c r="A190" s="19" t="s">
        <v>355</v>
      </c>
      <c r="B190" s="19" t="s">
        <v>23</v>
      </c>
      <c r="C190" s="19" t="s">
        <v>24</v>
      </c>
      <c r="D190" s="21" t="s">
        <v>25</v>
      </c>
      <c r="E190" s="22" t="s">
        <v>250</v>
      </c>
      <c r="F190" s="23"/>
      <c r="G190" s="23" t="n">
        <f aca="false">ROUND(E190*F190,2)</f>
        <v>0</v>
      </c>
      <c r="H190" s="13"/>
      <c r="I190" s="13"/>
    </row>
    <row r="191" s="14" customFormat="true" ht="31.5" hidden="false" customHeight="true" outlineLevel="0" collapsed="false">
      <c r="A191" s="19" t="s">
        <v>356</v>
      </c>
      <c r="B191" s="19" t="s">
        <v>28</v>
      </c>
      <c r="C191" s="20" t="s">
        <v>29</v>
      </c>
      <c r="D191" s="21" t="s">
        <v>18</v>
      </c>
      <c r="E191" s="22" t="s">
        <v>357</v>
      </c>
      <c r="F191" s="23"/>
      <c r="G191" s="23" t="n">
        <f aca="false">ROUND(E191*F191,2)</f>
        <v>0</v>
      </c>
      <c r="H191" s="13"/>
      <c r="I191" s="13"/>
    </row>
    <row r="192" s="14" customFormat="true" ht="23.25" hidden="false" customHeight="true" outlineLevel="0" collapsed="false">
      <c r="A192" s="19" t="s">
        <v>358</v>
      </c>
      <c r="B192" s="19" t="s">
        <v>32</v>
      </c>
      <c r="C192" s="19" t="s">
        <v>33</v>
      </c>
      <c r="D192" s="21" t="s">
        <v>18</v>
      </c>
      <c r="E192" s="22" t="s">
        <v>359</v>
      </c>
      <c r="F192" s="23"/>
      <c r="G192" s="23" t="n">
        <f aca="false">ROUND(E192*F192,2)</f>
        <v>0</v>
      </c>
      <c r="H192" s="13"/>
      <c r="I192" s="13"/>
    </row>
    <row r="193" s="14" customFormat="true" ht="23.25" hidden="false" customHeight="true" outlineLevel="0" collapsed="false">
      <c r="A193" s="19" t="s">
        <v>360</v>
      </c>
      <c r="B193" s="19" t="s">
        <v>36</v>
      </c>
      <c r="C193" s="19" t="s">
        <v>37</v>
      </c>
      <c r="D193" s="21" t="s">
        <v>18</v>
      </c>
      <c r="E193" s="22" t="s">
        <v>361</v>
      </c>
      <c r="F193" s="23"/>
      <c r="G193" s="23" t="n">
        <f aca="false">ROUND(E193*F193,2)</f>
        <v>0</v>
      </c>
      <c r="H193" s="13"/>
      <c r="I193" s="13"/>
    </row>
    <row r="194" s="14" customFormat="true" ht="23.25" hidden="false" customHeight="true" outlineLevel="0" collapsed="false">
      <c r="A194" s="19" t="s">
        <v>362</v>
      </c>
      <c r="B194" s="19" t="s">
        <v>81</v>
      </c>
      <c r="C194" s="19" t="s">
        <v>82</v>
      </c>
      <c r="D194" s="21" t="s">
        <v>42</v>
      </c>
      <c r="E194" s="22" t="s">
        <v>43</v>
      </c>
      <c r="F194" s="23"/>
      <c r="G194" s="23" t="n">
        <f aca="false">ROUND(E194*F194,2)</f>
        <v>0</v>
      </c>
      <c r="H194" s="13"/>
      <c r="I194" s="13"/>
    </row>
    <row r="195" s="14" customFormat="true" ht="23.25" hidden="false" customHeight="true" outlineLevel="0" collapsed="false">
      <c r="A195" s="19" t="s">
        <v>363</v>
      </c>
      <c r="B195" s="19" t="s">
        <v>84</v>
      </c>
      <c r="C195" s="19" t="s">
        <v>85</v>
      </c>
      <c r="D195" s="21" t="s">
        <v>42</v>
      </c>
      <c r="E195" s="22" t="s">
        <v>43</v>
      </c>
      <c r="F195" s="23"/>
      <c r="G195" s="23" t="n">
        <f aca="false">ROUND(E195*F195,2)</f>
        <v>0</v>
      </c>
      <c r="H195" s="13"/>
      <c r="I195" s="13"/>
    </row>
    <row r="196" s="14" customFormat="true" ht="23.25" hidden="false" customHeight="true" outlineLevel="0" collapsed="false">
      <c r="A196" s="28" t="s">
        <v>364</v>
      </c>
      <c r="B196" s="28"/>
      <c r="C196" s="29" t="s">
        <v>365</v>
      </c>
      <c r="D196" s="30"/>
      <c r="E196" s="31"/>
      <c r="F196" s="32"/>
      <c r="G196" s="18" t="n">
        <f aca="false">SUM(G197:G206)</f>
        <v>0</v>
      </c>
      <c r="H196" s="13"/>
      <c r="I196" s="13"/>
    </row>
    <row r="197" s="14" customFormat="true" ht="23.25" hidden="false" customHeight="true" outlineLevel="0" collapsed="false">
      <c r="A197" s="19" t="s">
        <v>366</v>
      </c>
      <c r="B197" s="19" t="s">
        <v>23</v>
      </c>
      <c r="C197" s="19" t="s">
        <v>24</v>
      </c>
      <c r="D197" s="21" t="s">
        <v>25</v>
      </c>
      <c r="E197" s="22" t="s">
        <v>26</v>
      </c>
      <c r="F197" s="23"/>
      <c r="G197" s="23" t="n">
        <f aca="false">ROUND(E197*F197,2)</f>
        <v>0</v>
      </c>
      <c r="H197" s="13"/>
      <c r="I197" s="13"/>
    </row>
    <row r="198" s="14" customFormat="true" ht="31.5" hidden="false" customHeight="true" outlineLevel="0" collapsed="false">
      <c r="A198" s="19" t="s">
        <v>367</v>
      </c>
      <c r="B198" s="19" t="s">
        <v>28</v>
      </c>
      <c r="C198" s="20" t="s">
        <v>29</v>
      </c>
      <c r="D198" s="21" t="s">
        <v>18</v>
      </c>
      <c r="E198" s="22" t="s">
        <v>368</v>
      </c>
      <c r="F198" s="23"/>
      <c r="G198" s="23" t="n">
        <f aca="false">ROUND(E198*F198,2)</f>
        <v>0</v>
      </c>
      <c r="H198" s="13"/>
      <c r="I198" s="13"/>
    </row>
    <row r="199" s="14" customFormat="true" ht="23.25" hidden="false" customHeight="true" outlineLevel="0" collapsed="false">
      <c r="A199" s="19" t="s">
        <v>369</v>
      </c>
      <c r="B199" s="19" t="s">
        <v>32</v>
      </c>
      <c r="C199" s="19" t="s">
        <v>33</v>
      </c>
      <c r="D199" s="21" t="s">
        <v>18</v>
      </c>
      <c r="E199" s="22" t="s">
        <v>370</v>
      </c>
      <c r="F199" s="23"/>
      <c r="G199" s="23" t="n">
        <f aca="false">ROUND(E199*F199,2)</f>
        <v>0</v>
      </c>
      <c r="H199" s="13"/>
      <c r="I199" s="13"/>
    </row>
    <row r="200" s="14" customFormat="true" ht="23.25" hidden="false" customHeight="true" outlineLevel="0" collapsed="false">
      <c r="A200" s="19" t="s">
        <v>371</v>
      </c>
      <c r="B200" s="19" t="s">
        <v>36</v>
      </c>
      <c r="C200" s="19" t="s">
        <v>37</v>
      </c>
      <c r="D200" s="21" t="s">
        <v>18</v>
      </c>
      <c r="E200" s="22" t="s">
        <v>372</v>
      </c>
      <c r="F200" s="23"/>
      <c r="G200" s="23" t="n">
        <f aca="false">ROUND(E200*F200,2)</f>
        <v>0</v>
      </c>
      <c r="H200" s="13"/>
      <c r="I200" s="13"/>
    </row>
    <row r="201" s="14" customFormat="true" ht="23.25" hidden="false" customHeight="true" outlineLevel="0" collapsed="false">
      <c r="A201" s="19" t="s">
        <v>373</v>
      </c>
      <c r="B201" s="19" t="s">
        <v>81</v>
      </c>
      <c r="C201" s="19" t="s">
        <v>82</v>
      </c>
      <c r="D201" s="21" t="s">
        <v>42</v>
      </c>
      <c r="E201" s="22" t="s">
        <v>340</v>
      </c>
      <c r="F201" s="23"/>
      <c r="G201" s="23" t="n">
        <f aca="false">ROUND(E201*F201,2)</f>
        <v>0</v>
      </c>
      <c r="H201" s="13"/>
      <c r="I201" s="13"/>
    </row>
    <row r="202" s="14" customFormat="true" ht="23.25" hidden="false" customHeight="true" outlineLevel="0" collapsed="false">
      <c r="A202" s="19" t="s">
        <v>374</v>
      </c>
      <c r="B202" s="19" t="s">
        <v>84</v>
      </c>
      <c r="C202" s="19" t="s">
        <v>85</v>
      </c>
      <c r="D202" s="21" t="s">
        <v>42</v>
      </c>
      <c r="E202" s="22" t="s">
        <v>340</v>
      </c>
      <c r="F202" s="23"/>
      <c r="G202" s="23" t="n">
        <f aca="false">ROUND(E202*F202,2)</f>
        <v>0</v>
      </c>
      <c r="H202" s="13"/>
      <c r="I202" s="13"/>
    </row>
    <row r="203" s="14" customFormat="true" ht="31.5" hidden="false" customHeight="true" outlineLevel="0" collapsed="false">
      <c r="A203" s="19" t="s">
        <v>375</v>
      </c>
      <c r="B203" s="19" t="s">
        <v>40</v>
      </c>
      <c r="C203" s="19" t="s">
        <v>41</v>
      </c>
      <c r="D203" s="21" t="s">
        <v>42</v>
      </c>
      <c r="E203" s="22" t="s">
        <v>78</v>
      </c>
      <c r="F203" s="23"/>
      <c r="G203" s="23" t="n">
        <f aca="false">ROUND(E203*F203,2)</f>
        <v>0</v>
      </c>
      <c r="H203" s="13"/>
      <c r="I203" s="13"/>
    </row>
    <row r="204" s="14" customFormat="true" ht="31.5" hidden="false" customHeight="true" outlineLevel="0" collapsed="false">
      <c r="A204" s="19" t="s">
        <v>376</v>
      </c>
      <c r="B204" s="19" t="s">
        <v>45</v>
      </c>
      <c r="C204" s="19" t="s">
        <v>46</v>
      </c>
      <c r="D204" s="21" t="s">
        <v>42</v>
      </c>
      <c r="E204" s="22" t="s">
        <v>78</v>
      </c>
      <c r="F204" s="23"/>
      <c r="G204" s="23" t="n">
        <f aca="false">ROUND(E204*F204,2)</f>
        <v>0</v>
      </c>
      <c r="H204" s="13"/>
      <c r="I204" s="13"/>
    </row>
    <row r="205" s="14" customFormat="true" ht="31.5" hidden="false" customHeight="true" outlineLevel="0" collapsed="false">
      <c r="A205" s="19" t="s">
        <v>377</v>
      </c>
      <c r="B205" s="19" t="s">
        <v>117</v>
      </c>
      <c r="C205" s="19" t="s">
        <v>118</v>
      </c>
      <c r="D205" s="21" t="s">
        <v>42</v>
      </c>
      <c r="E205" s="22" t="s">
        <v>43</v>
      </c>
      <c r="F205" s="23"/>
      <c r="G205" s="23" t="n">
        <f aca="false">ROUND(E205*F205,2)</f>
        <v>0</v>
      </c>
      <c r="H205" s="13"/>
      <c r="I205" s="13"/>
    </row>
    <row r="206" s="14" customFormat="true" ht="31.5" hidden="false" customHeight="true" outlineLevel="0" collapsed="false">
      <c r="A206" s="19" t="s">
        <v>378</v>
      </c>
      <c r="B206" s="19" t="s">
        <v>120</v>
      </c>
      <c r="C206" s="19" t="s">
        <v>121</v>
      </c>
      <c r="D206" s="21" t="s">
        <v>42</v>
      </c>
      <c r="E206" s="22" t="s">
        <v>43</v>
      </c>
      <c r="F206" s="23"/>
      <c r="G206" s="23" t="n">
        <f aca="false">ROUND(E206*F206,2)</f>
        <v>0</v>
      </c>
      <c r="H206" s="13"/>
      <c r="I206" s="13"/>
    </row>
    <row r="207" s="14" customFormat="true" ht="23.25" hidden="false" customHeight="true" outlineLevel="0" collapsed="false">
      <c r="A207" s="28" t="s">
        <v>379</v>
      </c>
      <c r="B207" s="28"/>
      <c r="C207" s="29" t="s">
        <v>380</v>
      </c>
      <c r="D207" s="30"/>
      <c r="E207" s="31"/>
      <c r="F207" s="32"/>
      <c r="G207" s="18" t="n">
        <f aca="false">SUM(G208:G211)</f>
        <v>0</v>
      </c>
      <c r="H207" s="13"/>
      <c r="I207" s="13"/>
    </row>
    <row r="208" s="14" customFormat="true" ht="23.25" hidden="false" customHeight="true" outlineLevel="0" collapsed="false">
      <c r="A208" s="19" t="s">
        <v>381</v>
      </c>
      <c r="B208" s="19" t="s">
        <v>23</v>
      </c>
      <c r="C208" s="19" t="s">
        <v>24</v>
      </c>
      <c r="D208" s="21" t="s">
        <v>25</v>
      </c>
      <c r="E208" s="22" t="s">
        <v>99</v>
      </c>
      <c r="F208" s="23"/>
      <c r="G208" s="23" t="n">
        <f aca="false">ROUND(E208*F208,2)</f>
        <v>0</v>
      </c>
      <c r="H208" s="13"/>
      <c r="I208" s="13"/>
    </row>
    <row r="209" s="14" customFormat="true" ht="31.5" hidden="false" customHeight="true" outlineLevel="0" collapsed="false">
      <c r="A209" s="19" t="s">
        <v>382</v>
      </c>
      <c r="B209" s="19" t="s">
        <v>28</v>
      </c>
      <c r="C209" s="20" t="s">
        <v>29</v>
      </c>
      <c r="D209" s="21" t="s">
        <v>18</v>
      </c>
      <c r="E209" s="22" t="s">
        <v>383</v>
      </c>
      <c r="F209" s="23"/>
      <c r="G209" s="23" t="n">
        <f aca="false">ROUND(E209*F209,2)</f>
        <v>0</v>
      </c>
      <c r="H209" s="13"/>
      <c r="I209" s="13"/>
    </row>
    <row r="210" s="14" customFormat="true" ht="23.25" hidden="false" customHeight="true" outlineLevel="0" collapsed="false">
      <c r="A210" s="19" t="s">
        <v>384</v>
      </c>
      <c r="B210" s="19" t="s">
        <v>32</v>
      </c>
      <c r="C210" s="19" t="s">
        <v>33</v>
      </c>
      <c r="D210" s="21" t="s">
        <v>18</v>
      </c>
      <c r="E210" s="22" t="s">
        <v>385</v>
      </c>
      <c r="F210" s="23"/>
      <c r="G210" s="23" t="n">
        <f aca="false">ROUND(E210*F210,2)</f>
        <v>0</v>
      </c>
      <c r="H210" s="13"/>
      <c r="I210" s="13"/>
    </row>
    <row r="211" s="14" customFormat="true" ht="23.25" hidden="false" customHeight="true" outlineLevel="0" collapsed="false">
      <c r="A211" s="19" t="s">
        <v>386</v>
      </c>
      <c r="B211" s="19" t="s">
        <v>36</v>
      </c>
      <c r="C211" s="19" t="s">
        <v>37</v>
      </c>
      <c r="D211" s="21" t="s">
        <v>18</v>
      </c>
      <c r="E211" s="22" t="s">
        <v>387</v>
      </c>
      <c r="F211" s="23"/>
      <c r="G211" s="23" t="n">
        <f aca="false">ROUND(E211*F211,2)</f>
        <v>0</v>
      </c>
      <c r="H211" s="13"/>
      <c r="I211" s="13"/>
    </row>
    <row r="212" s="14" customFormat="true" ht="23.25" hidden="false" customHeight="true" outlineLevel="0" collapsed="false">
      <c r="A212" s="28" t="s">
        <v>388</v>
      </c>
      <c r="B212" s="28"/>
      <c r="C212" s="29" t="s">
        <v>389</v>
      </c>
      <c r="D212" s="30"/>
      <c r="E212" s="31"/>
      <c r="F212" s="32"/>
      <c r="G212" s="18" t="n">
        <f aca="false">SUM(G213:G218)</f>
        <v>0</v>
      </c>
      <c r="H212" s="13"/>
      <c r="I212" s="13"/>
    </row>
    <row r="213" s="14" customFormat="true" ht="23.25" hidden="false" customHeight="true" outlineLevel="0" collapsed="false">
      <c r="A213" s="19" t="s">
        <v>390</v>
      </c>
      <c r="B213" s="19" t="s">
        <v>23</v>
      </c>
      <c r="C213" s="19" t="s">
        <v>24</v>
      </c>
      <c r="D213" s="21" t="s">
        <v>25</v>
      </c>
      <c r="E213" s="22" t="s">
        <v>391</v>
      </c>
      <c r="F213" s="23"/>
      <c r="G213" s="23" t="n">
        <f aca="false">ROUND(E213*F213,2)</f>
        <v>0</v>
      </c>
      <c r="H213" s="13"/>
      <c r="I213" s="13"/>
    </row>
    <row r="214" s="14" customFormat="true" ht="31.5" hidden="false" customHeight="true" outlineLevel="0" collapsed="false">
      <c r="A214" s="19" t="s">
        <v>392</v>
      </c>
      <c r="B214" s="19" t="s">
        <v>28</v>
      </c>
      <c r="C214" s="20" t="s">
        <v>29</v>
      </c>
      <c r="D214" s="21" t="s">
        <v>18</v>
      </c>
      <c r="E214" s="22" t="s">
        <v>393</v>
      </c>
      <c r="F214" s="23"/>
      <c r="G214" s="23" t="n">
        <f aca="false">ROUND(E214*F214,2)</f>
        <v>0</v>
      </c>
      <c r="H214" s="13"/>
      <c r="I214" s="13"/>
    </row>
    <row r="215" s="14" customFormat="true" ht="23.25" hidden="false" customHeight="true" outlineLevel="0" collapsed="false">
      <c r="A215" s="19" t="s">
        <v>394</v>
      </c>
      <c r="B215" s="19" t="s">
        <v>32</v>
      </c>
      <c r="C215" s="19" t="s">
        <v>33</v>
      </c>
      <c r="D215" s="21" t="s">
        <v>18</v>
      </c>
      <c r="E215" s="22" t="s">
        <v>395</v>
      </c>
      <c r="F215" s="23"/>
      <c r="G215" s="23" t="n">
        <f aca="false">ROUND(E215*F215,2)</f>
        <v>0</v>
      </c>
      <c r="H215" s="13"/>
      <c r="I215" s="13"/>
    </row>
    <row r="216" s="14" customFormat="true" ht="23.25" hidden="false" customHeight="true" outlineLevel="0" collapsed="false">
      <c r="A216" s="19" t="s">
        <v>396</v>
      </c>
      <c r="B216" s="19" t="s">
        <v>36</v>
      </c>
      <c r="C216" s="19" t="s">
        <v>37</v>
      </c>
      <c r="D216" s="21" t="s">
        <v>18</v>
      </c>
      <c r="E216" s="22" t="s">
        <v>397</v>
      </c>
      <c r="F216" s="23"/>
      <c r="G216" s="23" t="n">
        <f aca="false">ROUND(E216*F216,2)</f>
        <v>0</v>
      </c>
      <c r="H216" s="13"/>
      <c r="I216" s="13"/>
    </row>
    <row r="217" s="14" customFormat="true" ht="23.25" hidden="false" customHeight="true" outlineLevel="0" collapsed="false">
      <c r="A217" s="19" t="s">
        <v>398</v>
      </c>
      <c r="B217" s="19" t="s">
        <v>81</v>
      </c>
      <c r="C217" s="19" t="s">
        <v>82</v>
      </c>
      <c r="D217" s="21" t="s">
        <v>42</v>
      </c>
      <c r="E217" s="22" t="s">
        <v>43</v>
      </c>
      <c r="F217" s="23"/>
      <c r="G217" s="23" t="n">
        <f aca="false">ROUND(E217*F217,2)</f>
        <v>0</v>
      </c>
      <c r="H217" s="13"/>
      <c r="I217" s="13"/>
    </row>
    <row r="218" s="14" customFormat="true" ht="23.25" hidden="false" customHeight="true" outlineLevel="0" collapsed="false">
      <c r="A218" s="19" t="s">
        <v>399</v>
      </c>
      <c r="B218" s="19" t="s">
        <v>84</v>
      </c>
      <c r="C218" s="19" t="s">
        <v>85</v>
      </c>
      <c r="D218" s="21" t="s">
        <v>42</v>
      </c>
      <c r="E218" s="22" t="s">
        <v>43</v>
      </c>
      <c r="F218" s="23"/>
      <c r="G218" s="23" t="n">
        <f aca="false">ROUND(E218*F218,2)</f>
        <v>0</v>
      </c>
      <c r="H218" s="13"/>
      <c r="I218" s="13"/>
    </row>
    <row r="219" s="14" customFormat="true" ht="23.25" hidden="false" customHeight="true" outlineLevel="0" collapsed="false">
      <c r="A219" s="28" t="s">
        <v>400</v>
      </c>
      <c r="B219" s="28"/>
      <c r="C219" s="29" t="s">
        <v>401</v>
      </c>
      <c r="D219" s="30"/>
      <c r="E219" s="31"/>
      <c r="F219" s="32"/>
      <c r="G219" s="18" t="n">
        <f aca="false">SUM(G220:G223)</f>
        <v>0</v>
      </c>
      <c r="H219" s="13"/>
      <c r="I219" s="13"/>
    </row>
    <row r="220" s="14" customFormat="true" ht="23.25" hidden="false" customHeight="true" outlineLevel="0" collapsed="false">
      <c r="A220" s="19" t="s">
        <v>402</v>
      </c>
      <c r="B220" s="19" t="s">
        <v>23</v>
      </c>
      <c r="C220" s="19" t="s">
        <v>24</v>
      </c>
      <c r="D220" s="21" t="s">
        <v>25</v>
      </c>
      <c r="E220" s="22" t="s">
        <v>99</v>
      </c>
      <c r="F220" s="23"/>
      <c r="G220" s="23" t="n">
        <f aca="false">ROUND(E220*F220,2)</f>
        <v>0</v>
      </c>
      <c r="H220" s="13"/>
      <c r="I220" s="13"/>
    </row>
    <row r="221" s="14" customFormat="true" ht="31.5" hidden="false" customHeight="true" outlineLevel="0" collapsed="false">
      <c r="A221" s="19" t="s">
        <v>403</v>
      </c>
      <c r="B221" s="19" t="s">
        <v>28</v>
      </c>
      <c r="C221" s="20" t="s">
        <v>29</v>
      </c>
      <c r="D221" s="21" t="s">
        <v>18</v>
      </c>
      <c r="E221" s="22" t="s">
        <v>404</v>
      </c>
      <c r="F221" s="23"/>
      <c r="G221" s="23" t="n">
        <f aca="false">ROUND(E221*F221,2)</f>
        <v>0</v>
      </c>
      <c r="H221" s="13"/>
      <c r="I221" s="13"/>
    </row>
    <row r="222" s="14" customFormat="true" ht="23.25" hidden="false" customHeight="true" outlineLevel="0" collapsed="false">
      <c r="A222" s="19" t="s">
        <v>405</v>
      </c>
      <c r="B222" s="19" t="s">
        <v>32</v>
      </c>
      <c r="C222" s="19" t="s">
        <v>33</v>
      </c>
      <c r="D222" s="21" t="s">
        <v>18</v>
      </c>
      <c r="E222" s="22" t="s">
        <v>103</v>
      </c>
      <c r="F222" s="23"/>
      <c r="G222" s="23" t="n">
        <f aca="false">ROUND(E222*F222,2)</f>
        <v>0</v>
      </c>
      <c r="H222" s="13"/>
      <c r="I222" s="13"/>
    </row>
    <row r="223" s="14" customFormat="true" ht="23.25" hidden="false" customHeight="true" outlineLevel="0" collapsed="false">
      <c r="A223" s="19" t="s">
        <v>406</v>
      </c>
      <c r="B223" s="19" t="s">
        <v>36</v>
      </c>
      <c r="C223" s="19" t="s">
        <v>37</v>
      </c>
      <c r="D223" s="21" t="s">
        <v>18</v>
      </c>
      <c r="E223" s="22" t="s">
        <v>105</v>
      </c>
      <c r="F223" s="23"/>
      <c r="G223" s="23" t="n">
        <f aca="false">ROUND(E223*F223,2)</f>
        <v>0</v>
      </c>
      <c r="H223" s="13"/>
      <c r="I223" s="13"/>
    </row>
    <row r="224" s="14" customFormat="true" ht="23.25" hidden="false" customHeight="true" outlineLevel="0" collapsed="false">
      <c r="A224" s="28" t="s">
        <v>407</v>
      </c>
      <c r="B224" s="28"/>
      <c r="C224" s="29" t="s">
        <v>408</v>
      </c>
      <c r="D224" s="30"/>
      <c r="E224" s="31"/>
      <c r="F224" s="32"/>
      <c r="G224" s="18" t="n">
        <f aca="false">SUM(G225:G230)</f>
        <v>0</v>
      </c>
      <c r="H224" s="13"/>
      <c r="I224" s="13"/>
    </row>
    <row r="225" s="14" customFormat="true" ht="23.25" hidden="false" customHeight="true" outlineLevel="0" collapsed="false">
      <c r="A225" s="19" t="s">
        <v>409</v>
      </c>
      <c r="B225" s="19" t="s">
        <v>23</v>
      </c>
      <c r="C225" s="19" t="s">
        <v>24</v>
      </c>
      <c r="D225" s="21" t="s">
        <v>25</v>
      </c>
      <c r="E225" s="22" t="s">
        <v>159</v>
      </c>
      <c r="F225" s="23"/>
      <c r="G225" s="23" t="n">
        <f aca="false">ROUND(E225*F225,2)</f>
        <v>0</v>
      </c>
      <c r="H225" s="13"/>
      <c r="I225" s="13"/>
    </row>
    <row r="226" s="14" customFormat="true" ht="31.5" hidden="false" customHeight="true" outlineLevel="0" collapsed="false">
      <c r="A226" s="19" t="s">
        <v>410</v>
      </c>
      <c r="B226" s="19" t="s">
        <v>28</v>
      </c>
      <c r="C226" s="20" t="s">
        <v>29</v>
      </c>
      <c r="D226" s="21" t="s">
        <v>18</v>
      </c>
      <c r="E226" s="22" t="s">
        <v>411</v>
      </c>
      <c r="F226" s="23"/>
      <c r="G226" s="23" t="n">
        <f aca="false">ROUND(E226*F226,2)</f>
        <v>0</v>
      </c>
      <c r="H226" s="13"/>
      <c r="I226" s="13"/>
    </row>
    <row r="227" s="14" customFormat="true" ht="23.25" hidden="false" customHeight="true" outlineLevel="0" collapsed="false">
      <c r="A227" s="19" t="s">
        <v>412</v>
      </c>
      <c r="B227" s="19" t="s">
        <v>32</v>
      </c>
      <c r="C227" s="19" t="s">
        <v>33</v>
      </c>
      <c r="D227" s="21" t="s">
        <v>18</v>
      </c>
      <c r="E227" s="22" t="s">
        <v>413</v>
      </c>
      <c r="F227" s="23"/>
      <c r="G227" s="23" t="n">
        <f aca="false">ROUND(E227*F227,2)</f>
        <v>0</v>
      </c>
      <c r="H227" s="13"/>
      <c r="I227" s="13"/>
    </row>
    <row r="228" s="14" customFormat="true" ht="23.25" hidden="false" customHeight="true" outlineLevel="0" collapsed="false">
      <c r="A228" s="19" t="s">
        <v>414</v>
      </c>
      <c r="B228" s="19" t="s">
        <v>36</v>
      </c>
      <c r="C228" s="19" t="s">
        <v>37</v>
      </c>
      <c r="D228" s="21" t="s">
        <v>18</v>
      </c>
      <c r="E228" s="22" t="s">
        <v>415</v>
      </c>
      <c r="F228" s="23"/>
      <c r="G228" s="23" t="n">
        <f aca="false">ROUND(E228*F228,2)</f>
        <v>0</v>
      </c>
      <c r="H228" s="13"/>
      <c r="I228" s="13"/>
    </row>
    <row r="229" s="14" customFormat="true" ht="31.5" hidden="false" customHeight="true" outlineLevel="0" collapsed="false">
      <c r="A229" s="19" t="s">
        <v>416</v>
      </c>
      <c r="B229" s="19" t="s">
        <v>40</v>
      </c>
      <c r="C229" s="19" t="s">
        <v>41</v>
      </c>
      <c r="D229" s="21" t="s">
        <v>42</v>
      </c>
      <c r="E229" s="22" t="s">
        <v>43</v>
      </c>
      <c r="F229" s="23"/>
      <c r="G229" s="23" t="n">
        <f aca="false">ROUND(E229*F229,2)</f>
        <v>0</v>
      </c>
      <c r="H229" s="13"/>
      <c r="I229" s="13"/>
    </row>
    <row r="230" s="14" customFormat="true" ht="31.5" hidden="false" customHeight="true" outlineLevel="0" collapsed="false">
      <c r="A230" s="19" t="s">
        <v>417</v>
      </c>
      <c r="B230" s="19" t="s">
        <v>45</v>
      </c>
      <c r="C230" s="19" t="s">
        <v>46</v>
      </c>
      <c r="D230" s="21" t="s">
        <v>42</v>
      </c>
      <c r="E230" s="22" t="s">
        <v>43</v>
      </c>
      <c r="F230" s="23"/>
      <c r="G230" s="23" t="n">
        <f aca="false">ROUND(E230*F230,2)</f>
        <v>0</v>
      </c>
      <c r="H230" s="13"/>
      <c r="I230" s="13"/>
    </row>
    <row r="231" s="14" customFormat="true" ht="23.25" hidden="false" customHeight="true" outlineLevel="0" collapsed="false">
      <c r="A231" s="28" t="s">
        <v>418</v>
      </c>
      <c r="B231" s="28"/>
      <c r="C231" s="29" t="s">
        <v>419</v>
      </c>
      <c r="D231" s="30"/>
      <c r="E231" s="31"/>
      <c r="F231" s="32"/>
      <c r="G231" s="18" t="n">
        <f aca="false">SUM(G232:G239)</f>
        <v>0</v>
      </c>
      <c r="H231" s="13"/>
      <c r="I231" s="13"/>
    </row>
    <row r="232" s="14" customFormat="true" ht="23.25" hidden="false" customHeight="true" outlineLevel="0" collapsed="false">
      <c r="A232" s="19" t="s">
        <v>420</v>
      </c>
      <c r="B232" s="19" t="s">
        <v>23</v>
      </c>
      <c r="C232" s="19" t="s">
        <v>24</v>
      </c>
      <c r="D232" s="21" t="s">
        <v>25</v>
      </c>
      <c r="E232" s="22" t="s">
        <v>391</v>
      </c>
      <c r="F232" s="23"/>
      <c r="G232" s="23" t="n">
        <f aca="false">ROUND(E232*F232,2)</f>
        <v>0</v>
      </c>
      <c r="H232" s="13"/>
      <c r="I232" s="13"/>
    </row>
    <row r="233" s="14" customFormat="true" ht="31.5" hidden="false" customHeight="true" outlineLevel="0" collapsed="false">
      <c r="A233" s="19" t="s">
        <v>421</v>
      </c>
      <c r="B233" s="19" t="s">
        <v>28</v>
      </c>
      <c r="C233" s="20" t="s">
        <v>29</v>
      </c>
      <c r="D233" s="21" t="s">
        <v>18</v>
      </c>
      <c r="E233" s="22" t="s">
        <v>422</v>
      </c>
      <c r="F233" s="23"/>
      <c r="G233" s="23" t="n">
        <f aca="false">ROUND(E233*F233,2)</f>
        <v>0</v>
      </c>
      <c r="H233" s="13"/>
      <c r="I233" s="13"/>
    </row>
    <row r="234" s="14" customFormat="true" ht="23.25" hidden="false" customHeight="true" outlineLevel="0" collapsed="false">
      <c r="A234" s="19" t="s">
        <v>423</v>
      </c>
      <c r="B234" s="19" t="s">
        <v>32</v>
      </c>
      <c r="C234" s="19" t="s">
        <v>33</v>
      </c>
      <c r="D234" s="21" t="s">
        <v>18</v>
      </c>
      <c r="E234" s="22" t="s">
        <v>424</v>
      </c>
      <c r="F234" s="23"/>
      <c r="G234" s="23" t="n">
        <f aca="false">ROUND(E234*F234,2)</f>
        <v>0</v>
      </c>
      <c r="H234" s="13"/>
      <c r="I234" s="13"/>
    </row>
    <row r="235" s="14" customFormat="true" ht="23.25" hidden="false" customHeight="true" outlineLevel="0" collapsed="false">
      <c r="A235" s="19" t="s">
        <v>425</v>
      </c>
      <c r="B235" s="19" t="s">
        <v>36</v>
      </c>
      <c r="C235" s="19" t="s">
        <v>37</v>
      </c>
      <c r="D235" s="21" t="s">
        <v>18</v>
      </c>
      <c r="E235" s="22" t="s">
        <v>426</v>
      </c>
      <c r="F235" s="23"/>
      <c r="G235" s="23" t="n">
        <f aca="false">ROUND(E235*F235,2)</f>
        <v>0</v>
      </c>
      <c r="H235" s="13"/>
      <c r="I235" s="13"/>
    </row>
    <row r="236" s="14" customFormat="true" ht="23.25" hidden="false" customHeight="true" outlineLevel="0" collapsed="false">
      <c r="A236" s="19" t="s">
        <v>427</v>
      </c>
      <c r="B236" s="19" t="s">
        <v>81</v>
      </c>
      <c r="C236" s="19" t="s">
        <v>82</v>
      </c>
      <c r="D236" s="21" t="s">
        <v>42</v>
      </c>
      <c r="E236" s="22" t="s">
        <v>43</v>
      </c>
      <c r="F236" s="23"/>
      <c r="G236" s="23" t="n">
        <f aca="false">ROUND(E236*F236,2)</f>
        <v>0</v>
      </c>
      <c r="H236" s="13"/>
      <c r="I236" s="13"/>
    </row>
    <row r="237" s="14" customFormat="true" ht="23.25" hidden="false" customHeight="true" outlineLevel="0" collapsed="false">
      <c r="A237" s="19" t="s">
        <v>428</v>
      </c>
      <c r="B237" s="19" t="s">
        <v>84</v>
      </c>
      <c r="C237" s="19" t="s">
        <v>85</v>
      </c>
      <c r="D237" s="21" t="s">
        <v>42</v>
      </c>
      <c r="E237" s="22" t="s">
        <v>43</v>
      </c>
      <c r="F237" s="23"/>
      <c r="G237" s="23" t="n">
        <f aca="false">ROUND(E237*F237,2)</f>
        <v>0</v>
      </c>
      <c r="H237" s="13"/>
      <c r="I237" s="13"/>
    </row>
    <row r="238" s="14" customFormat="true" ht="31.5" hidden="false" customHeight="true" outlineLevel="0" collapsed="false">
      <c r="A238" s="19" t="s">
        <v>429</v>
      </c>
      <c r="B238" s="19" t="s">
        <v>117</v>
      </c>
      <c r="C238" s="19" t="s">
        <v>118</v>
      </c>
      <c r="D238" s="21" t="s">
        <v>42</v>
      </c>
      <c r="E238" s="22" t="s">
        <v>340</v>
      </c>
      <c r="F238" s="23"/>
      <c r="G238" s="23" t="n">
        <f aca="false">ROUND(E238*F238,2)</f>
        <v>0</v>
      </c>
      <c r="H238" s="13"/>
      <c r="I238" s="13"/>
    </row>
    <row r="239" s="14" customFormat="true" ht="31.5" hidden="false" customHeight="true" outlineLevel="0" collapsed="false">
      <c r="A239" s="19" t="s">
        <v>430</v>
      </c>
      <c r="B239" s="19" t="s">
        <v>120</v>
      </c>
      <c r="C239" s="19" t="s">
        <v>121</v>
      </c>
      <c r="D239" s="21" t="s">
        <v>42</v>
      </c>
      <c r="E239" s="22" t="s">
        <v>340</v>
      </c>
      <c r="F239" s="23"/>
      <c r="G239" s="23" t="n">
        <f aca="false">ROUND(E239*F239,2)</f>
        <v>0</v>
      </c>
      <c r="H239" s="13"/>
      <c r="I239" s="13"/>
    </row>
    <row r="240" s="14" customFormat="true" ht="23.25" hidden="false" customHeight="true" outlineLevel="0" collapsed="false">
      <c r="A240" s="28" t="s">
        <v>431</v>
      </c>
      <c r="B240" s="28"/>
      <c r="C240" s="29" t="s">
        <v>432</v>
      </c>
      <c r="D240" s="30"/>
      <c r="E240" s="31"/>
      <c r="F240" s="32"/>
      <c r="G240" s="18" t="n">
        <f aca="false">SUM(G241:G244)</f>
        <v>0</v>
      </c>
      <c r="H240" s="13"/>
      <c r="I240" s="13"/>
    </row>
    <row r="241" s="14" customFormat="true" ht="23.25" hidden="false" customHeight="true" outlineLevel="0" collapsed="false">
      <c r="A241" s="19" t="s">
        <v>433</v>
      </c>
      <c r="B241" s="19" t="s">
        <v>23</v>
      </c>
      <c r="C241" s="19" t="s">
        <v>24</v>
      </c>
      <c r="D241" s="21" t="s">
        <v>25</v>
      </c>
      <c r="E241" s="22" t="s">
        <v>159</v>
      </c>
      <c r="F241" s="23"/>
      <c r="G241" s="23" t="n">
        <f aca="false">ROUND(E241*F241,2)</f>
        <v>0</v>
      </c>
      <c r="H241" s="13"/>
      <c r="I241" s="13"/>
    </row>
    <row r="242" s="14" customFormat="true" ht="31.5" hidden="false" customHeight="true" outlineLevel="0" collapsed="false">
      <c r="A242" s="19" t="s">
        <v>434</v>
      </c>
      <c r="B242" s="19" t="s">
        <v>28</v>
      </c>
      <c r="C242" s="20" t="s">
        <v>29</v>
      </c>
      <c r="D242" s="21" t="s">
        <v>18</v>
      </c>
      <c r="E242" s="22" t="s">
        <v>435</v>
      </c>
      <c r="F242" s="23"/>
      <c r="G242" s="23" t="n">
        <f aca="false">ROUND(E242*F242,2)</f>
        <v>0</v>
      </c>
      <c r="H242" s="13"/>
      <c r="I242" s="13"/>
    </row>
    <row r="243" s="14" customFormat="true" ht="23.25" hidden="false" customHeight="true" outlineLevel="0" collapsed="false">
      <c r="A243" s="19" t="s">
        <v>436</v>
      </c>
      <c r="B243" s="19" t="s">
        <v>32</v>
      </c>
      <c r="C243" s="19" t="s">
        <v>33</v>
      </c>
      <c r="D243" s="21" t="s">
        <v>18</v>
      </c>
      <c r="E243" s="22" t="s">
        <v>437</v>
      </c>
      <c r="F243" s="23"/>
      <c r="G243" s="23" t="n">
        <f aca="false">ROUND(E243*F243,2)</f>
        <v>0</v>
      </c>
      <c r="H243" s="13"/>
      <c r="I243" s="13"/>
    </row>
    <row r="244" s="14" customFormat="true" ht="23.25" hidden="false" customHeight="true" outlineLevel="0" collapsed="false">
      <c r="A244" s="19" t="s">
        <v>438</v>
      </c>
      <c r="B244" s="19" t="s">
        <v>36</v>
      </c>
      <c r="C244" s="19" t="s">
        <v>37</v>
      </c>
      <c r="D244" s="21" t="s">
        <v>18</v>
      </c>
      <c r="E244" s="22" t="s">
        <v>439</v>
      </c>
      <c r="F244" s="23"/>
      <c r="G244" s="23" t="n">
        <f aca="false">ROUND(E244*F244,2)</f>
        <v>0</v>
      </c>
      <c r="H244" s="13"/>
      <c r="I244" s="13"/>
    </row>
    <row r="245" s="14" customFormat="true" ht="23.25" hidden="false" customHeight="true" outlineLevel="0" collapsed="false">
      <c r="A245" s="28" t="s">
        <v>440</v>
      </c>
      <c r="B245" s="28"/>
      <c r="C245" s="29" t="s">
        <v>441</v>
      </c>
      <c r="D245" s="30"/>
      <c r="E245" s="31"/>
      <c r="F245" s="32"/>
      <c r="G245" s="18" t="n">
        <f aca="false">SUM(G246)</f>
        <v>0</v>
      </c>
      <c r="H245" s="13"/>
      <c r="I245" s="13"/>
    </row>
    <row r="246" s="14" customFormat="true" ht="23.25" hidden="false" customHeight="true" outlineLevel="0" collapsed="false">
      <c r="A246" s="19" t="s">
        <v>442</v>
      </c>
      <c r="B246" s="19" t="s">
        <v>443</v>
      </c>
      <c r="C246" s="19" t="s">
        <v>444</v>
      </c>
      <c r="D246" s="21" t="s">
        <v>445</v>
      </c>
      <c r="E246" s="22" t="s">
        <v>446</v>
      </c>
      <c r="F246" s="23"/>
      <c r="G246" s="23" t="n">
        <f aca="false">ROUND(E246*F246,2)</f>
        <v>0</v>
      </c>
      <c r="H246" s="13"/>
      <c r="I246" s="13"/>
    </row>
    <row r="247" s="14" customFormat="true" ht="23.25" hidden="false" customHeight="true" outlineLevel="0" collapsed="false">
      <c r="A247" s="28" t="s">
        <v>447</v>
      </c>
      <c r="B247" s="28"/>
      <c r="C247" s="29" t="s">
        <v>448</v>
      </c>
      <c r="D247" s="30"/>
      <c r="E247" s="31"/>
      <c r="F247" s="32"/>
      <c r="G247" s="18" t="n">
        <f aca="false">SUM(G248)</f>
        <v>0</v>
      </c>
      <c r="H247" s="13"/>
      <c r="I247" s="13"/>
    </row>
    <row r="248" s="14" customFormat="true" ht="23.25" hidden="false" customHeight="true" outlineLevel="0" collapsed="false">
      <c r="A248" s="19" t="s">
        <v>449</v>
      </c>
      <c r="B248" s="19" t="s">
        <v>450</v>
      </c>
      <c r="C248" s="19" t="s">
        <v>451</v>
      </c>
      <c r="D248" s="21" t="s">
        <v>42</v>
      </c>
      <c r="E248" s="22" t="s">
        <v>452</v>
      </c>
      <c r="F248" s="23"/>
      <c r="G248" s="23" t="n">
        <f aca="false">ROUND(E248*F248,2)</f>
        <v>0</v>
      </c>
      <c r="H248" s="13"/>
      <c r="I248" s="13"/>
    </row>
    <row r="249" s="14" customFormat="true" ht="23.25" hidden="false" customHeight="true" outlineLevel="0" collapsed="false">
      <c r="A249" s="10" t="s">
        <v>453</v>
      </c>
      <c r="B249" s="10"/>
      <c r="C249" s="33" t="s">
        <v>454</v>
      </c>
      <c r="D249" s="34"/>
      <c r="E249" s="35"/>
      <c r="F249" s="36"/>
      <c r="G249" s="12" t="n">
        <f aca="false">G250+G252+G263+G274+G285+G294+G301+G312+G321+G328+G337+G346+G355+G364+G373+G382+G391+G400+G409+G418+G427+G436+G445+G456+G467+G478+G480</f>
        <v>0</v>
      </c>
      <c r="H249" s="13"/>
      <c r="I249" s="13"/>
    </row>
    <row r="250" s="14" customFormat="true" ht="23.25" hidden="false" customHeight="true" outlineLevel="0" collapsed="false">
      <c r="A250" s="15" t="s">
        <v>455</v>
      </c>
      <c r="B250" s="15"/>
      <c r="C250" s="16" t="s">
        <v>14</v>
      </c>
      <c r="D250" s="24"/>
      <c r="E250" s="25"/>
      <c r="F250" s="26"/>
      <c r="G250" s="18" t="n">
        <f aca="false">SUM(G251)</f>
        <v>0</v>
      </c>
      <c r="H250" s="13"/>
      <c r="I250" s="13"/>
    </row>
    <row r="251" s="14" customFormat="true" ht="31.5" hidden="false" customHeight="true" outlineLevel="0" collapsed="false">
      <c r="A251" s="19" t="s">
        <v>456</v>
      </c>
      <c r="B251" s="19" t="s">
        <v>16</v>
      </c>
      <c r="C251" s="20" t="s">
        <v>17</v>
      </c>
      <c r="D251" s="21" t="s">
        <v>18</v>
      </c>
      <c r="E251" s="22" t="s">
        <v>457</v>
      </c>
      <c r="F251" s="23"/>
      <c r="G251" s="23" t="n">
        <f aca="false">ROUND(E251*F251,2)</f>
        <v>0</v>
      </c>
      <c r="H251" s="13"/>
      <c r="I251" s="13"/>
    </row>
    <row r="252" s="14" customFormat="true" ht="23.25" hidden="false" customHeight="true" outlineLevel="0" collapsed="false">
      <c r="A252" s="15" t="s">
        <v>458</v>
      </c>
      <c r="B252" s="15"/>
      <c r="C252" s="16" t="s">
        <v>459</v>
      </c>
      <c r="D252" s="24"/>
      <c r="E252" s="25"/>
      <c r="F252" s="26"/>
      <c r="G252" s="18" t="n">
        <f aca="false">SUM(G253:G262)</f>
        <v>0</v>
      </c>
      <c r="H252" s="13"/>
      <c r="I252" s="13"/>
    </row>
    <row r="253" s="14" customFormat="true" ht="23.25" hidden="false" customHeight="true" outlineLevel="0" collapsed="false">
      <c r="A253" s="19" t="s">
        <v>460</v>
      </c>
      <c r="B253" s="19" t="s">
        <v>23</v>
      </c>
      <c r="C253" s="19" t="s">
        <v>24</v>
      </c>
      <c r="D253" s="21" t="s">
        <v>25</v>
      </c>
      <c r="E253" s="22" t="s">
        <v>127</v>
      </c>
      <c r="F253" s="23"/>
      <c r="G253" s="23" t="n">
        <f aca="false">ROUND(E253*F253,2)</f>
        <v>0</v>
      </c>
      <c r="H253" s="13"/>
      <c r="I253" s="13"/>
    </row>
    <row r="254" s="14" customFormat="true" ht="31.5" hidden="false" customHeight="true" outlineLevel="0" collapsed="false">
      <c r="A254" s="19" t="s">
        <v>461</v>
      </c>
      <c r="B254" s="19" t="s">
        <v>28</v>
      </c>
      <c r="C254" s="20" t="s">
        <v>29</v>
      </c>
      <c r="D254" s="21" t="s">
        <v>18</v>
      </c>
      <c r="E254" s="22" t="s">
        <v>462</v>
      </c>
      <c r="F254" s="23"/>
      <c r="G254" s="23" t="n">
        <f aca="false">ROUND(E254*F254,2)</f>
        <v>0</v>
      </c>
      <c r="H254" s="13"/>
      <c r="I254" s="13"/>
    </row>
    <row r="255" s="14" customFormat="true" ht="23.25" hidden="false" customHeight="true" outlineLevel="0" collapsed="false">
      <c r="A255" s="19" t="s">
        <v>463</v>
      </c>
      <c r="B255" s="19" t="s">
        <v>32</v>
      </c>
      <c r="C255" s="19" t="s">
        <v>33</v>
      </c>
      <c r="D255" s="21" t="s">
        <v>18</v>
      </c>
      <c r="E255" s="22" t="s">
        <v>464</v>
      </c>
      <c r="F255" s="23"/>
      <c r="G255" s="23" t="n">
        <f aca="false">ROUND(E255*F255,2)</f>
        <v>0</v>
      </c>
      <c r="H255" s="13"/>
      <c r="I255" s="13"/>
    </row>
    <row r="256" s="14" customFormat="true" ht="23.25" hidden="false" customHeight="true" outlineLevel="0" collapsed="false">
      <c r="A256" s="19" t="s">
        <v>465</v>
      </c>
      <c r="B256" s="19" t="s">
        <v>36</v>
      </c>
      <c r="C256" s="19" t="s">
        <v>37</v>
      </c>
      <c r="D256" s="21" t="s">
        <v>18</v>
      </c>
      <c r="E256" s="22" t="s">
        <v>466</v>
      </c>
      <c r="F256" s="23"/>
      <c r="G256" s="23" t="n">
        <f aca="false">ROUND(E256*F256,2)</f>
        <v>0</v>
      </c>
      <c r="H256" s="13"/>
      <c r="I256" s="13"/>
    </row>
    <row r="257" s="14" customFormat="true" ht="23.25" hidden="false" customHeight="true" outlineLevel="0" collapsed="false">
      <c r="A257" s="19" t="s">
        <v>467</v>
      </c>
      <c r="B257" s="19" t="s">
        <v>81</v>
      </c>
      <c r="C257" s="19" t="s">
        <v>82</v>
      </c>
      <c r="D257" s="21" t="s">
        <v>42</v>
      </c>
      <c r="E257" s="22" t="s">
        <v>340</v>
      </c>
      <c r="F257" s="23"/>
      <c r="G257" s="23" t="n">
        <f aca="false">ROUND(E257*F257,2)</f>
        <v>0</v>
      </c>
      <c r="H257" s="13"/>
      <c r="I257" s="13"/>
    </row>
    <row r="258" s="14" customFormat="true" ht="23.25" hidden="false" customHeight="true" outlineLevel="0" collapsed="false">
      <c r="A258" s="19" t="s">
        <v>468</v>
      </c>
      <c r="B258" s="19" t="s">
        <v>84</v>
      </c>
      <c r="C258" s="19" t="s">
        <v>85</v>
      </c>
      <c r="D258" s="21" t="s">
        <v>42</v>
      </c>
      <c r="E258" s="22" t="s">
        <v>340</v>
      </c>
      <c r="F258" s="23"/>
      <c r="G258" s="23" t="n">
        <f aca="false">ROUND(E258*F258,2)</f>
        <v>0</v>
      </c>
      <c r="H258" s="13"/>
      <c r="I258" s="13"/>
    </row>
    <row r="259" s="14" customFormat="true" ht="31.5" hidden="false" customHeight="true" outlineLevel="0" collapsed="false">
      <c r="A259" s="19" t="s">
        <v>469</v>
      </c>
      <c r="B259" s="19" t="s">
        <v>117</v>
      </c>
      <c r="C259" s="19" t="s">
        <v>118</v>
      </c>
      <c r="D259" s="21" t="s">
        <v>42</v>
      </c>
      <c r="E259" s="22" t="s">
        <v>340</v>
      </c>
      <c r="F259" s="23"/>
      <c r="G259" s="23" t="n">
        <f aca="false">ROUND(E259*F259,2)</f>
        <v>0</v>
      </c>
      <c r="H259" s="13"/>
      <c r="I259" s="13"/>
    </row>
    <row r="260" s="14" customFormat="true" ht="31.5" hidden="false" customHeight="true" outlineLevel="0" collapsed="false">
      <c r="A260" s="19" t="s">
        <v>470</v>
      </c>
      <c r="B260" s="19" t="s">
        <v>120</v>
      </c>
      <c r="C260" s="19" t="s">
        <v>121</v>
      </c>
      <c r="D260" s="21" t="s">
        <v>42</v>
      </c>
      <c r="E260" s="22" t="s">
        <v>340</v>
      </c>
      <c r="F260" s="23"/>
      <c r="G260" s="23" t="n">
        <f aca="false">ROUND(E260*F260,2)</f>
        <v>0</v>
      </c>
      <c r="H260" s="13"/>
      <c r="I260" s="13"/>
    </row>
    <row r="261" s="14" customFormat="true" ht="31.5" hidden="false" customHeight="true" outlineLevel="0" collapsed="false">
      <c r="A261" s="19" t="s">
        <v>471</v>
      </c>
      <c r="B261" s="19" t="s">
        <v>40</v>
      </c>
      <c r="C261" s="19" t="s">
        <v>41</v>
      </c>
      <c r="D261" s="21" t="s">
        <v>42</v>
      </c>
      <c r="E261" s="22" t="s">
        <v>78</v>
      </c>
      <c r="F261" s="23"/>
      <c r="G261" s="23" t="n">
        <f aca="false">ROUND(E261*F261,2)</f>
        <v>0</v>
      </c>
      <c r="H261" s="13"/>
      <c r="I261" s="13"/>
    </row>
    <row r="262" s="14" customFormat="true" ht="31.5" hidden="false" customHeight="true" outlineLevel="0" collapsed="false">
      <c r="A262" s="19" t="s">
        <v>472</v>
      </c>
      <c r="B262" s="19" t="s">
        <v>45</v>
      </c>
      <c r="C262" s="19" t="s">
        <v>46</v>
      </c>
      <c r="D262" s="21" t="s">
        <v>42</v>
      </c>
      <c r="E262" s="22" t="s">
        <v>78</v>
      </c>
      <c r="F262" s="23"/>
      <c r="G262" s="23" t="n">
        <f aca="false">ROUND(E262*F262,2)</f>
        <v>0</v>
      </c>
      <c r="H262" s="13"/>
      <c r="I262" s="13"/>
    </row>
    <row r="263" s="14" customFormat="true" ht="23.25" hidden="false" customHeight="true" outlineLevel="0" collapsed="false">
      <c r="A263" s="15" t="s">
        <v>473</v>
      </c>
      <c r="B263" s="15"/>
      <c r="C263" s="16" t="s">
        <v>474</v>
      </c>
      <c r="D263" s="24"/>
      <c r="E263" s="25"/>
      <c r="F263" s="26"/>
      <c r="G263" s="18" t="n">
        <f aca="false">SUM(G264:G273)</f>
        <v>0</v>
      </c>
      <c r="H263" s="13"/>
      <c r="I263" s="13"/>
    </row>
    <row r="264" s="14" customFormat="true" ht="23.25" hidden="false" customHeight="true" outlineLevel="0" collapsed="false">
      <c r="A264" s="19" t="s">
        <v>475</v>
      </c>
      <c r="B264" s="19" t="s">
        <v>23</v>
      </c>
      <c r="C264" s="19" t="s">
        <v>24</v>
      </c>
      <c r="D264" s="21" t="s">
        <v>25</v>
      </c>
      <c r="E264" s="22" t="s">
        <v>127</v>
      </c>
      <c r="F264" s="23"/>
      <c r="G264" s="23" t="n">
        <f aca="false">ROUND(E264*F264,2)</f>
        <v>0</v>
      </c>
      <c r="H264" s="13"/>
      <c r="I264" s="13"/>
    </row>
    <row r="265" s="14" customFormat="true" ht="31.5" hidden="false" customHeight="true" outlineLevel="0" collapsed="false">
      <c r="A265" s="19" t="s">
        <v>476</v>
      </c>
      <c r="B265" s="19" t="s">
        <v>28</v>
      </c>
      <c r="C265" s="20" t="s">
        <v>29</v>
      </c>
      <c r="D265" s="21" t="s">
        <v>18</v>
      </c>
      <c r="E265" s="22" t="s">
        <v>477</v>
      </c>
      <c r="F265" s="23"/>
      <c r="G265" s="23" t="n">
        <f aca="false">ROUND(E265*F265,2)</f>
        <v>0</v>
      </c>
      <c r="H265" s="13"/>
      <c r="I265" s="13"/>
    </row>
    <row r="266" s="14" customFormat="true" ht="23.25" hidden="false" customHeight="true" outlineLevel="0" collapsed="false">
      <c r="A266" s="19" t="s">
        <v>478</v>
      </c>
      <c r="B266" s="19" t="s">
        <v>32</v>
      </c>
      <c r="C266" s="19" t="s">
        <v>33</v>
      </c>
      <c r="D266" s="21" t="s">
        <v>18</v>
      </c>
      <c r="E266" s="22" t="s">
        <v>131</v>
      </c>
      <c r="F266" s="23"/>
      <c r="G266" s="23" t="n">
        <f aca="false">ROUND(E266*F266,2)</f>
        <v>0</v>
      </c>
      <c r="H266" s="13"/>
      <c r="I266" s="13"/>
    </row>
    <row r="267" s="14" customFormat="true" ht="23.25" hidden="false" customHeight="true" outlineLevel="0" collapsed="false">
      <c r="A267" s="19" t="s">
        <v>479</v>
      </c>
      <c r="B267" s="19" t="s">
        <v>36</v>
      </c>
      <c r="C267" s="19" t="s">
        <v>37</v>
      </c>
      <c r="D267" s="21" t="s">
        <v>18</v>
      </c>
      <c r="E267" s="22" t="s">
        <v>480</v>
      </c>
      <c r="F267" s="23"/>
      <c r="G267" s="23" t="n">
        <f aca="false">ROUND(E267*F267,2)</f>
        <v>0</v>
      </c>
      <c r="H267" s="13"/>
      <c r="I267" s="13"/>
    </row>
    <row r="268" s="14" customFormat="true" ht="23.25" hidden="false" customHeight="true" outlineLevel="0" collapsed="false">
      <c r="A268" s="19" t="s">
        <v>481</v>
      </c>
      <c r="B268" s="19" t="s">
        <v>81</v>
      </c>
      <c r="C268" s="19" t="s">
        <v>82</v>
      </c>
      <c r="D268" s="21" t="s">
        <v>42</v>
      </c>
      <c r="E268" s="22" t="s">
        <v>340</v>
      </c>
      <c r="F268" s="23"/>
      <c r="G268" s="23" t="n">
        <f aca="false">ROUND(E268*F268,2)</f>
        <v>0</v>
      </c>
      <c r="H268" s="13"/>
      <c r="I268" s="13"/>
    </row>
    <row r="269" s="14" customFormat="true" ht="23.25" hidden="false" customHeight="true" outlineLevel="0" collapsed="false">
      <c r="A269" s="19" t="s">
        <v>482</v>
      </c>
      <c r="B269" s="19" t="s">
        <v>84</v>
      </c>
      <c r="C269" s="19" t="s">
        <v>85</v>
      </c>
      <c r="D269" s="21" t="s">
        <v>42</v>
      </c>
      <c r="E269" s="22" t="s">
        <v>340</v>
      </c>
      <c r="F269" s="23"/>
      <c r="G269" s="23" t="n">
        <f aca="false">ROUND(E269*F269,2)</f>
        <v>0</v>
      </c>
      <c r="H269" s="13"/>
      <c r="I269" s="13"/>
    </row>
    <row r="270" s="14" customFormat="true" ht="31.5" hidden="false" customHeight="true" outlineLevel="0" collapsed="false">
      <c r="A270" s="19" t="s">
        <v>483</v>
      </c>
      <c r="B270" s="19" t="s">
        <v>117</v>
      </c>
      <c r="C270" s="19" t="s">
        <v>118</v>
      </c>
      <c r="D270" s="21" t="s">
        <v>42</v>
      </c>
      <c r="E270" s="22" t="s">
        <v>340</v>
      </c>
      <c r="F270" s="23"/>
      <c r="G270" s="23" t="n">
        <f aca="false">ROUND(E270*F270,2)</f>
        <v>0</v>
      </c>
      <c r="H270" s="13"/>
      <c r="I270" s="13"/>
    </row>
    <row r="271" s="14" customFormat="true" ht="31.5" hidden="false" customHeight="true" outlineLevel="0" collapsed="false">
      <c r="A271" s="19" t="s">
        <v>484</v>
      </c>
      <c r="B271" s="19" t="s">
        <v>120</v>
      </c>
      <c r="C271" s="19" t="s">
        <v>121</v>
      </c>
      <c r="D271" s="21" t="s">
        <v>42</v>
      </c>
      <c r="E271" s="22" t="s">
        <v>340</v>
      </c>
      <c r="F271" s="23"/>
      <c r="G271" s="23" t="n">
        <f aca="false">ROUND(E271*F271,2)</f>
        <v>0</v>
      </c>
      <c r="H271" s="13"/>
      <c r="I271" s="13"/>
    </row>
    <row r="272" s="14" customFormat="true" ht="31.5" hidden="false" customHeight="true" outlineLevel="0" collapsed="false">
      <c r="A272" s="19" t="s">
        <v>485</v>
      </c>
      <c r="B272" s="19" t="s">
        <v>40</v>
      </c>
      <c r="C272" s="19" t="s">
        <v>41</v>
      </c>
      <c r="D272" s="21" t="s">
        <v>42</v>
      </c>
      <c r="E272" s="22" t="s">
        <v>78</v>
      </c>
      <c r="F272" s="23"/>
      <c r="G272" s="23" t="n">
        <f aca="false">ROUND(E272*F272,2)</f>
        <v>0</v>
      </c>
      <c r="H272" s="13"/>
      <c r="I272" s="13"/>
    </row>
    <row r="273" s="14" customFormat="true" ht="31.5" hidden="false" customHeight="true" outlineLevel="0" collapsed="false">
      <c r="A273" s="19" t="s">
        <v>486</v>
      </c>
      <c r="B273" s="19" t="s">
        <v>45</v>
      </c>
      <c r="C273" s="19" t="s">
        <v>46</v>
      </c>
      <c r="D273" s="21" t="s">
        <v>42</v>
      </c>
      <c r="E273" s="22" t="s">
        <v>78</v>
      </c>
      <c r="F273" s="23"/>
      <c r="G273" s="23" t="n">
        <f aca="false">ROUND(E273*F273,2)</f>
        <v>0</v>
      </c>
      <c r="H273" s="13"/>
      <c r="I273" s="13"/>
    </row>
    <row r="274" s="14" customFormat="true" ht="23.25" hidden="false" customHeight="true" outlineLevel="0" collapsed="false">
      <c r="A274" s="15" t="s">
        <v>487</v>
      </c>
      <c r="B274" s="15"/>
      <c r="C274" s="16" t="s">
        <v>488</v>
      </c>
      <c r="D274" s="24"/>
      <c r="E274" s="25"/>
      <c r="F274" s="26"/>
      <c r="G274" s="18" t="n">
        <f aca="false">SUM(G275:G284)</f>
        <v>0</v>
      </c>
      <c r="H274" s="13"/>
      <c r="I274" s="13"/>
    </row>
    <row r="275" s="14" customFormat="true" ht="23.25" hidden="false" customHeight="true" outlineLevel="0" collapsed="false">
      <c r="A275" s="19" t="s">
        <v>489</v>
      </c>
      <c r="B275" s="19" t="s">
        <v>23</v>
      </c>
      <c r="C275" s="19" t="s">
        <v>24</v>
      </c>
      <c r="D275" s="21" t="s">
        <v>25</v>
      </c>
      <c r="E275" s="22" t="s">
        <v>231</v>
      </c>
      <c r="F275" s="23"/>
      <c r="G275" s="23" t="n">
        <f aca="false">ROUND(E275*F275,2)</f>
        <v>0</v>
      </c>
      <c r="H275" s="13"/>
      <c r="I275" s="13"/>
    </row>
    <row r="276" s="14" customFormat="true" ht="31.5" hidden="false" customHeight="true" outlineLevel="0" collapsed="false">
      <c r="A276" s="19" t="s">
        <v>490</v>
      </c>
      <c r="B276" s="19" t="s">
        <v>28</v>
      </c>
      <c r="C276" s="20" t="s">
        <v>29</v>
      </c>
      <c r="D276" s="21" t="s">
        <v>18</v>
      </c>
      <c r="E276" s="22" t="s">
        <v>491</v>
      </c>
      <c r="F276" s="23"/>
      <c r="G276" s="23" t="n">
        <f aca="false">ROUND(E276*F276,2)</f>
        <v>0</v>
      </c>
      <c r="H276" s="13"/>
      <c r="I276" s="13"/>
    </row>
    <row r="277" s="14" customFormat="true" ht="23.25" hidden="false" customHeight="true" outlineLevel="0" collapsed="false">
      <c r="A277" s="19" t="s">
        <v>492</v>
      </c>
      <c r="B277" s="19" t="s">
        <v>32</v>
      </c>
      <c r="C277" s="19" t="s">
        <v>33</v>
      </c>
      <c r="D277" s="21" t="s">
        <v>18</v>
      </c>
      <c r="E277" s="22" t="s">
        <v>493</v>
      </c>
      <c r="F277" s="23"/>
      <c r="G277" s="23" t="n">
        <f aca="false">ROUND(E277*F277,2)</f>
        <v>0</v>
      </c>
      <c r="H277" s="13"/>
      <c r="I277" s="13"/>
    </row>
    <row r="278" s="14" customFormat="true" ht="23.25" hidden="false" customHeight="true" outlineLevel="0" collapsed="false">
      <c r="A278" s="19" t="s">
        <v>494</v>
      </c>
      <c r="B278" s="19" t="s">
        <v>36</v>
      </c>
      <c r="C278" s="19" t="s">
        <v>37</v>
      </c>
      <c r="D278" s="21" t="s">
        <v>18</v>
      </c>
      <c r="E278" s="22" t="s">
        <v>495</v>
      </c>
      <c r="F278" s="23"/>
      <c r="G278" s="23" t="n">
        <f aca="false">ROUND(E278*F278,2)</f>
        <v>0</v>
      </c>
      <c r="H278" s="13"/>
      <c r="I278" s="13"/>
    </row>
    <row r="279" s="14" customFormat="true" ht="23.25" hidden="false" customHeight="true" outlineLevel="0" collapsed="false">
      <c r="A279" s="19" t="s">
        <v>496</v>
      </c>
      <c r="B279" s="19" t="s">
        <v>81</v>
      </c>
      <c r="C279" s="19" t="s">
        <v>82</v>
      </c>
      <c r="D279" s="21" t="s">
        <v>42</v>
      </c>
      <c r="E279" s="22" t="s">
        <v>497</v>
      </c>
      <c r="F279" s="23"/>
      <c r="G279" s="23" t="n">
        <f aca="false">ROUND(E279*F279,2)</f>
        <v>0</v>
      </c>
      <c r="H279" s="13"/>
      <c r="I279" s="13"/>
    </row>
    <row r="280" s="14" customFormat="true" ht="23.25" hidden="false" customHeight="true" outlineLevel="0" collapsed="false">
      <c r="A280" s="19" t="s">
        <v>498</v>
      </c>
      <c r="B280" s="19" t="s">
        <v>84</v>
      </c>
      <c r="C280" s="19" t="s">
        <v>85</v>
      </c>
      <c r="D280" s="21" t="s">
        <v>42</v>
      </c>
      <c r="E280" s="22" t="s">
        <v>497</v>
      </c>
      <c r="F280" s="23"/>
      <c r="G280" s="23" t="n">
        <f aca="false">ROUND(E280*F280,2)</f>
        <v>0</v>
      </c>
      <c r="H280" s="13"/>
      <c r="I280" s="13"/>
    </row>
    <row r="281" s="14" customFormat="true" ht="31.5" hidden="false" customHeight="true" outlineLevel="0" collapsed="false">
      <c r="A281" s="19" t="s">
        <v>499</v>
      </c>
      <c r="B281" s="19" t="s">
        <v>117</v>
      </c>
      <c r="C281" s="19" t="s">
        <v>118</v>
      </c>
      <c r="D281" s="21" t="s">
        <v>42</v>
      </c>
      <c r="E281" s="22" t="s">
        <v>43</v>
      </c>
      <c r="F281" s="23"/>
      <c r="G281" s="23" t="n">
        <f aca="false">ROUND(E281*F281,2)</f>
        <v>0</v>
      </c>
      <c r="H281" s="13"/>
      <c r="I281" s="13"/>
    </row>
    <row r="282" s="14" customFormat="true" ht="31.5" hidden="false" customHeight="true" outlineLevel="0" collapsed="false">
      <c r="A282" s="19" t="s">
        <v>500</v>
      </c>
      <c r="B282" s="19" t="s">
        <v>120</v>
      </c>
      <c r="C282" s="19" t="s">
        <v>121</v>
      </c>
      <c r="D282" s="21" t="s">
        <v>42</v>
      </c>
      <c r="E282" s="22" t="s">
        <v>43</v>
      </c>
      <c r="F282" s="23"/>
      <c r="G282" s="23" t="n">
        <f aca="false">ROUND(E282*F282,2)</f>
        <v>0</v>
      </c>
      <c r="H282" s="13"/>
      <c r="I282" s="13"/>
    </row>
    <row r="283" s="14" customFormat="true" ht="31.5" hidden="false" customHeight="true" outlineLevel="0" collapsed="false">
      <c r="A283" s="19" t="s">
        <v>501</v>
      </c>
      <c r="B283" s="19" t="s">
        <v>40</v>
      </c>
      <c r="C283" s="19" t="s">
        <v>41</v>
      </c>
      <c r="D283" s="21" t="s">
        <v>42</v>
      </c>
      <c r="E283" s="22" t="s">
        <v>78</v>
      </c>
      <c r="F283" s="23"/>
      <c r="G283" s="23" t="n">
        <f aca="false">ROUND(E283*F283,2)</f>
        <v>0</v>
      </c>
      <c r="H283" s="13"/>
      <c r="I283" s="13"/>
    </row>
    <row r="284" s="14" customFormat="true" ht="31.5" hidden="false" customHeight="true" outlineLevel="0" collapsed="false">
      <c r="A284" s="19" t="s">
        <v>502</v>
      </c>
      <c r="B284" s="19" t="s">
        <v>45</v>
      </c>
      <c r="C284" s="19" t="s">
        <v>46</v>
      </c>
      <c r="D284" s="21" t="s">
        <v>42</v>
      </c>
      <c r="E284" s="22" t="s">
        <v>78</v>
      </c>
      <c r="F284" s="23"/>
      <c r="G284" s="23" t="n">
        <f aca="false">ROUND(E284*F284,2)</f>
        <v>0</v>
      </c>
      <c r="H284" s="13"/>
      <c r="I284" s="13"/>
    </row>
    <row r="285" s="14" customFormat="true" ht="23.25" hidden="false" customHeight="true" outlineLevel="0" collapsed="false">
      <c r="A285" s="15" t="s">
        <v>503</v>
      </c>
      <c r="B285" s="15"/>
      <c r="C285" s="16" t="s">
        <v>504</v>
      </c>
      <c r="D285" s="24"/>
      <c r="E285" s="25"/>
      <c r="F285" s="26"/>
      <c r="G285" s="18" t="n">
        <f aca="false">SUM(G286:G293)</f>
        <v>0</v>
      </c>
      <c r="H285" s="13"/>
      <c r="I285" s="13"/>
    </row>
    <row r="286" s="14" customFormat="true" ht="23.25" hidden="false" customHeight="true" outlineLevel="0" collapsed="false">
      <c r="A286" s="19" t="s">
        <v>505</v>
      </c>
      <c r="B286" s="19" t="s">
        <v>23</v>
      </c>
      <c r="C286" s="19" t="s">
        <v>24</v>
      </c>
      <c r="D286" s="21" t="s">
        <v>25</v>
      </c>
      <c r="E286" s="22" t="s">
        <v>231</v>
      </c>
      <c r="F286" s="23"/>
      <c r="G286" s="23" t="n">
        <f aca="false">ROUND(E286*F286,2)</f>
        <v>0</v>
      </c>
      <c r="H286" s="13"/>
      <c r="I286" s="13"/>
    </row>
    <row r="287" s="14" customFormat="true" ht="31.5" hidden="false" customHeight="true" outlineLevel="0" collapsed="false">
      <c r="A287" s="19" t="s">
        <v>506</v>
      </c>
      <c r="B287" s="19" t="s">
        <v>28</v>
      </c>
      <c r="C287" s="20" t="s">
        <v>29</v>
      </c>
      <c r="D287" s="21" t="s">
        <v>18</v>
      </c>
      <c r="E287" s="22" t="s">
        <v>507</v>
      </c>
      <c r="F287" s="23"/>
      <c r="G287" s="23" t="n">
        <f aca="false">ROUND(E287*F287,2)</f>
        <v>0</v>
      </c>
      <c r="H287" s="13"/>
      <c r="I287" s="13"/>
    </row>
    <row r="288" s="14" customFormat="true" ht="23.25" hidden="false" customHeight="true" outlineLevel="0" collapsed="false">
      <c r="A288" s="19" t="s">
        <v>508</v>
      </c>
      <c r="B288" s="19" t="s">
        <v>32</v>
      </c>
      <c r="C288" s="19" t="s">
        <v>33</v>
      </c>
      <c r="D288" s="21" t="s">
        <v>18</v>
      </c>
      <c r="E288" s="22" t="s">
        <v>493</v>
      </c>
      <c r="F288" s="23"/>
      <c r="G288" s="23" t="n">
        <f aca="false">ROUND(E288*F288,2)</f>
        <v>0</v>
      </c>
      <c r="H288" s="13"/>
      <c r="I288" s="13"/>
    </row>
    <row r="289" s="14" customFormat="true" ht="23.25" hidden="false" customHeight="true" outlineLevel="0" collapsed="false">
      <c r="A289" s="19" t="s">
        <v>509</v>
      </c>
      <c r="B289" s="19" t="s">
        <v>36</v>
      </c>
      <c r="C289" s="19" t="s">
        <v>37</v>
      </c>
      <c r="D289" s="21" t="s">
        <v>18</v>
      </c>
      <c r="E289" s="22" t="s">
        <v>495</v>
      </c>
      <c r="F289" s="23"/>
      <c r="G289" s="23" t="n">
        <f aca="false">ROUND(E289*F289,2)</f>
        <v>0</v>
      </c>
      <c r="H289" s="13"/>
      <c r="I289" s="13"/>
    </row>
    <row r="290" s="14" customFormat="true" ht="23.25" hidden="false" customHeight="true" outlineLevel="0" collapsed="false">
      <c r="A290" s="19" t="s">
        <v>510</v>
      </c>
      <c r="B290" s="19" t="s">
        <v>81</v>
      </c>
      <c r="C290" s="19" t="s">
        <v>82</v>
      </c>
      <c r="D290" s="21" t="s">
        <v>42</v>
      </c>
      <c r="E290" s="22" t="s">
        <v>340</v>
      </c>
      <c r="F290" s="23"/>
      <c r="G290" s="23" t="n">
        <f aca="false">ROUND(E290*F290,2)</f>
        <v>0</v>
      </c>
      <c r="H290" s="13"/>
      <c r="I290" s="13"/>
    </row>
    <row r="291" s="14" customFormat="true" ht="23.25" hidden="false" customHeight="true" outlineLevel="0" collapsed="false">
      <c r="A291" s="19" t="s">
        <v>511</v>
      </c>
      <c r="B291" s="19" t="s">
        <v>84</v>
      </c>
      <c r="C291" s="19" t="s">
        <v>85</v>
      </c>
      <c r="D291" s="21" t="s">
        <v>42</v>
      </c>
      <c r="E291" s="22" t="s">
        <v>340</v>
      </c>
      <c r="F291" s="23"/>
      <c r="G291" s="23" t="n">
        <f aca="false">ROUND(E291*F291,2)</f>
        <v>0</v>
      </c>
      <c r="H291" s="13"/>
      <c r="I291" s="13"/>
    </row>
    <row r="292" s="14" customFormat="true" ht="31.5" hidden="false" customHeight="true" outlineLevel="0" collapsed="false">
      <c r="A292" s="19" t="s">
        <v>512</v>
      </c>
      <c r="B292" s="19" t="s">
        <v>40</v>
      </c>
      <c r="C292" s="19" t="s">
        <v>41</v>
      </c>
      <c r="D292" s="21" t="s">
        <v>42</v>
      </c>
      <c r="E292" s="22" t="s">
        <v>78</v>
      </c>
      <c r="F292" s="23"/>
      <c r="G292" s="23" t="n">
        <f aca="false">ROUND(E292*F292,2)</f>
        <v>0</v>
      </c>
      <c r="H292" s="13"/>
      <c r="I292" s="13"/>
    </row>
    <row r="293" s="14" customFormat="true" ht="31.5" hidden="false" customHeight="true" outlineLevel="0" collapsed="false">
      <c r="A293" s="19" t="s">
        <v>513</v>
      </c>
      <c r="B293" s="19" t="s">
        <v>45</v>
      </c>
      <c r="C293" s="19" t="s">
        <v>46</v>
      </c>
      <c r="D293" s="21" t="s">
        <v>42</v>
      </c>
      <c r="E293" s="22" t="s">
        <v>78</v>
      </c>
      <c r="F293" s="23"/>
      <c r="G293" s="23" t="n">
        <f aca="false">ROUND(E293*F293,2)</f>
        <v>0</v>
      </c>
      <c r="H293" s="13"/>
      <c r="I293" s="13"/>
    </row>
    <row r="294" s="14" customFormat="true" ht="23.25" hidden="false" customHeight="true" outlineLevel="0" collapsed="false">
      <c r="A294" s="15" t="s">
        <v>514</v>
      </c>
      <c r="B294" s="15"/>
      <c r="C294" s="16" t="s">
        <v>515</v>
      </c>
      <c r="D294" s="24"/>
      <c r="E294" s="25"/>
      <c r="F294" s="26"/>
      <c r="G294" s="18" t="n">
        <f aca="false">SUM(G295:G300)</f>
        <v>0</v>
      </c>
      <c r="H294" s="13"/>
      <c r="I294" s="13"/>
    </row>
    <row r="295" s="14" customFormat="true" ht="23.25" hidden="false" customHeight="true" outlineLevel="0" collapsed="false">
      <c r="A295" s="19" t="s">
        <v>516</v>
      </c>
      <c r="B295" s="19" t="s">
        <v>23</v>
      </c>
      <c r="C295" s="19" t="s">
        <v>24</v>
      </c>
      <c r="D295" s="21" t="s">
        <v>25</v>
      </c>
      <c r="E295" s="22" t="s">
        <v>250</v>
      </c>
      <c r="F295" s="23"/>
      <c r="G295" s="23" t="n">
        <f aca="false">ROUND(E295*F295,2)</f>
        <v>0</v>
      </c>
      <c r="H295" s="13"/>
      <c r="I295" s="13"/>
    </row>
    <row r="296" s="14" customFormat="true" ht="31.5" hidden="false" customHeight="true" outlineLevel="0" collapsed="false">
      <c r="A296" s="19" t="s">
        <v>517</v>
      </c>
      <c r="B296" s="19" t="s">
        <v>28</v>
      </c>
      <c r="C296" s="20" t="s">
        <v>29</v>
      </c>
      <c r="D296" s="21" t="s">
        <v>18</v>
      </c>
      <c r="E296" s="22" t="s">
        <v>518</v>
      </c>
      <c r="F296" s="23"/>
      <c r="G296" s="23" t="n">
        <f aca="false">ROUND(E296*F296,2)</f>
        <v>0</v>
      </c>
      <c r="H296" s="13"/>
      <c r="I296" s="13"/>
    </row>
    <row r="297" s="14" customFormat="true" ht="23.25" hidden="false" customHeight="true" outlineLevel="0" collapsed="false">
      <c r="A297" s="19" t="s">
        <v>519</v>
      </c>
      <c r="B297" s="19" t="s">
        <v>32</v>
      </c>
      <c r="C297" s="19" t="s">
        <v>33</v>
      </c>
      <c r="D297" s="21" t="s">
        <v>18</v>
      </c>
      <c r="E297" s="22" t="s">
        <v>359</v>
      </c>
      <c r="F297" s="23"/>
      <c r="G297" s="23" t="n">
        <f aca="false">ROUND(E297*F297,2)</f>
        <v>0</v>
      </c>
      <c r="H297" s="13"/>
      <c r="I297" s="13"/>
    </row>
    <row r="298" s="14" customFormat="true" ht="23.25" hidden="false" customHeight="true" outlineLevel="0" collapsed="false">
      <c r="A298" s="19" t="s">
        <v>520</v>
      </c>
      <c r="B298" s="19" t="s">
        <v>36</v>
      </c>
      <c r="C298" s="19" t="s">
        <v>37</v>
      </c>
      <c r="D298" s="21" t="s">
        <v>18</v>
      </c>
      <c r="E298" s="22" t="s">
        <v>521</v>
      </c>
      <c r="F298" s="23"/>
      <c r="G298" s="23" t="n">
        <f aca="false">ROUND(E298*F298,2)</f>
        <v>0</v>
      </c>
      <c r="H298" s="13"/>
      <c r="I298" s="13"/>
    </row>
    <row r="299" s="14" customFormat="true" ht="23.25" hidden="false" customHeight="true" outlineLevel="0" collapsed="false">
      <c r="A299" s="19" t="s">
        <v>522</v>
      </c>
      <c r="B299" s="19" t="s">
        <v>81</v>
      </c>
      <c r="C299" s="19" t="s">
        <v>82</v>
      </c>
      <c r="D299" s="21" t="s">
        <v>42</v>
      </c>
      <c r="E299" s="22" t="s">
        <v>523</v>
      </c>
      <c r="F299" s="23"/>
      <c r="G299" s="23" t="n">
        <f aca="false">ROUND(E299*F299,2)</f>
        <v>0</v>
      </c>
      <c r="H299" s="13"/>
      <c r="I299" s="13"/>
    </row>
    <row r="300" s="14" customFormat="true" ht="23.25" hidden="false" customHeight="true" outlineLevel="0" collapsed="false">
      <c r="A300" s="19" t="s">
        <v>524</v>
      </c>
      <c r="B300" s="19" t="s">
        <v>84</v>
      </c>
      <c r="C300" s="19" t="s">
        <v>85</v>
      </c>
      <c r="D300" s="21" t="s">
        <v>42</v>
      </c>
      <c r="E300" s="22" t="s">
        <v>523</v>
      </c>
      <c r="F300" s="23"/>
      <c r="G300" s="23" t="n">
        <f aca="false">ROUND(E300*F300,2)</f>
        <v>0</v>
      </c>
      <c r="H300" s="13"/>
      <c r="I300" s="13"/>
    </row>
    <row r="301" s="14" customFormat="true" ht="23.25" hidden="false" customHeight="true" outlineLevel="0" collapsed="false">
      <c r="A301" s="15" t="s">
        <v>525</v>
      </c>
      <c r="B301" s="15"/>
      <c r="C301" s="16" t="s">
        <v>526</v>
      </c>
      <c r="D301" s="24"/>
      <c r="E301" s="25"/>
      <c r="F301" s="26"/>
      <c r="G301" s="18" t="n">
        <f aca="false">SUM(G302:G311)</f>
        <v>0</v>
      </c>
      <c r="H301" s="13"/>
      <c r="I301" s="13"/>
    </row>
    <row r="302" s="14" customFormat="true" ht="23.25" hidden="false" customHeight="true" outlineLevel="0" collapsed="false">
      <c r="A302" s="19" t="s">
        <v>527</v>
      </c>
      <c r="B302" s="19" t="s">
        <v>23</v>
      </c>
      <c r="C302" s="19" t="s">
        <v>24</v>
      </c>
      <c r="D302" s="21" t="s">
        <v>25</v>
      </c>
      <c r="E302" s="22" t="s">
        <v>169</v>
      </c>
      <c r="F302" s="23"/>
      <c r="G302" s="23" t="n">
        <f aca="false">ROUND(E302*F302,2)</f>
        <v>0</v>
      </c>
      <c r="H302" s="13"/>
      <c r="I302" s="13"/>
    </row>
    <row r="303" s="14" customFormat="true" ht="31.5" hidden="false" customHeight="true" outlineLevel="0" collapsed="false">
      <c r="A303" s="19" t="s">
        <v>528</v>
      </c>
      <c r="B303" s="19" t="s">
        <v>28</v>
      </c>
      <c r="C303" s="20" t="s">
        <v>29</v>
      </c>
      <c r="D303" s="21" t="s">
        <v>18</v>
      </c>
      <c r="E303" s="22" t="s">
        <v>529</v>
      </c>
      <c r="F303" s="23"/>
      <c r="G303" s="23" t="n">
        <f aca="false">ROUND(E303*F303,2)</f>
        <v>0</v>
      </c>
      <c r="H303" s="13"/>
      <c r="I303" s="13"/>
    </row>
    <row r="304" s="14" customFormat="true" ht="23.25" hidden="false" customHeight="true" outlineLevel="0" collapsed="false">
      <c r="A304" s="19" t="s">
        <v>530</v>
      </c>
      <c r="B304" s="19" t="s">
        <v>32</v>
      </c>
      <c r="C304" s="19" t="s">
        <v>33</v>
      </c>
      <c r="D304" s="21" t="s">
        <v>18</v>
      </c>
      <c r="E304" s="22" t="s">
        <v>531</v>
      </c>
      <c r="F304" s="23"/>
      <c r="G304" s="23" t="n">
        <f aca="false">ROUND(E304*F304,2)</f>
        <v>0</v>
      </c>
      <c r="H304" s="13"/>
      <c r="I304" s="13"/>
    </row>
    <row r="305" s="14" customFormat="true" ht="23.25" hidden="false" customHeight="true" outlineLevel="0" collapsed="false">
      <c r="A305" s="19" t="s">
        <v>532</v>
      </c>
      <c r="B305" s="19" t="s">
        <v>36</v>
      </c>
      <c r="C305" s="19" t="s">
        <v>37</v>
      </c>
      <c r="D305" s="21" t="s">
        <v>18</v>
      </c>
      <c r="E305" s="22" t="s">
        <v>533</v>
      </c>
      <c r="F305" s="23"/>
      <c r="G305" s="23" t="n">
        <f aca="false">ROUND(E305*F305,2)</f>
        <v>0</v>
      </c>
      <c r="H305" s="13"/>
      <c r="I305" s="13"/>
    </row>
    <row r="306" s="14" customFormat="true" ht="23.25" hidden="false" customHeight="true" outlineLevel="0" collapsed="false">
      <c r="A306" s="19" t="s">
        <v>534</v>
      </c>
      <c r="B306" s="19" t="s">
        <v>81</v>
      </c>
      <c r="C306" s="19" t="s">
        <v>82</v>
      </c>
      <c r="D306" s="21" t="s">
        <v>42</v>
      </c>
      <c r="E306" s="22" t="s">
        <v>78</v>
      </c>
      <c r="F306" s="23"/>
      <c r="G306" s="23" t="n">
        <f aca="false">ROUND(E306*F306,2)</f>
        <v>0</v>
      </c>
      <c r="H306" s="13"/>
      <c r="I306" s="13"/>
    </row>
    <row r="307" s="14" customFormat="true" ht="23.25" hidden="false" customHeight="true" outlineLevel="0" collapsed="false">
      <c r="A307" s="19" t="s">
        <v>535</v>
      </c>
      <c r="B307" s="19" t="s">
        <v>84</v>
      </c>
      <c r="C307" s="19" t="s">
        <v>85</v>
      </c>
      <c r="D307" s="21" t="s">
        <v>42</v>
      </c>
      <c r="E307" s="22" t="s">
        <v>78</v>
      </c>
      <c r="F307" s="23"/>
      <c r="G307" s="23" t="n">
        <f aca="false">ROUND(E307*F307,2)</f>
        <v>0</v>
      </c>
      <c r="H307" s="13"/>
      <c r="I307" s="13"/>
    </row>
    <row r="308" s="14" customFormat="true" ht="31.5" hidden="false" customHeight="true" outlineLevel="0" collapsed="false">
      <c r="A308" s="19" t="s">
        <v>536</v>
      </c>
      <c r="B308" s="19" t="s">
        <v>40</v>
      </c>
      <c r="C308" s="19" t="s">
        <v>41</v>
      </c>
      <c r="D308" s="21" t="s">
        <v>42</v>
      </c>
      <c r="E308" s="22" t="s">
        <v>523</v>
      </c>
      <c r="F308" s="23"/>
      <c r="G308" s="23" t="n">
        <f aca="false">ROUND(E308*F308,2)</f>
        <v>0</v>
      </c>
      <c r="H308" s="13"/>
      <c r="I308" s="13"/>
    </row>
    <row r="309" s="14" customFormat="true" ht="31.5" hidden="false" customHeight="true" outlineLevel="0" collapsed="false">
      <c r="A309" s="19" t="s">
        <v>537</v>
      </c>
      <c r="B309" s="19" t="s">
        <v>45</v>
      </c>
      <c r="C309" s="19" t="s">
        <v>46</v>
      </c>
      <c r="D309" s="21" t="s">
        <v>42</v>
      </c>
      <c r="E309" s="22" t="s">
        <v>523</v>
      </c>
      <c r="F309" s="23"/>
      <c r="G309" s="23" t="n">
        <f aca="false">ROUND(E309*F309,2)</f>
        <v>0</v>
      </c>
      <c r="H309" s="13"/>
      <c r="I309" s="13"/>
    </row>
    <row r="310" s="14" customFormat="true" ht="31.5" hidden="false" customHeight="true" outlineLevel="0" collapsed="false">
      <c r="A310" s="19" t="s">
        <v>538</v>
      </c>
      <c r="B310" s="19" t="s">
        <v>117</v>
      </c>
      <c r="C310" s="19" t="s">
        <v>118</v>
      </c>
      <c r="D310" s="21" t="s">
        <v>42</v>
      </c>
      <c r="E310" s="22" t="s">
        <v>43</v>
      </c>
      <c r="F310" s="23"/>
      <c r="G310" s="23" t="n">
        <f aca="false">ROUND(E310*F310,2)</f>
        <v>0</v>
      </c>
      <c r="H310" s="13"/>
      <c r="I310" s="13"/>
    </row>
    <row r="311" s="14" customFormat="true" ht="31.5" hidden="false" customHeight="true" outlineLevel="0" collapsed="false">
      <c r="A311" s="19" t="s">
        <v>539</v>
      </c>
      <c r="B311" s="19" t="s">
        <v>120</v>
      </c>
      <c r="C311" s="19" t="s">
        <v>121</v>
      </c>
      <c r="D311" s="21" t="s">
        <v>42</v>
      </c>
      <c r="E311" s="22" t="s">
        <v>43</v>
      </c>
      <c r="F311" s="23"/>
      <c r="G311" s="23" t="n">
        <f aca="false">ROUND(E311*F311,2)</f>
        <v>0</v>
      </c>
      <c r="H311" s="13"/>
      <c r="I311" s="13"/>
    </row>
    <row r="312" s="14" customFormat="true" ht="23.25" hidden="false" customHeight="true" outlineLevel="0" collapsed="false">
      <c r="A312" s="15" t="s">
        <v>540</v>
      </c>
      <c r="B312" s="15"/>
      <c r="C312" s="16" t="s">
        <v>541</v>
      </c>
      <c r="D312" s="24"/>
      <c r="E312" s="25"/>
      <c r="F312" s="26"/>
      <c r="G312" s="18" t="n">
        <f aca="false">SUM(G313:G320)</f>
        <v>0</v>
      </c>
      <c r="H312" s="13"/>
      <c r="I312" s="13"/>
    </row>
    <row r="313" s="14" customFormat="true" ht="23.25" hidden="false" customHeight="true" outlineLevel="0" collapsed="false">
      <c r="A313" s="19" t="s">
        <v>542</v>
      </c>
      <c r="B313" s="19" t="s">
        <v>23</v>
      </c>
      <c r="C313" s="19" t="s">
        <v>24</v>
      </c>
      <c r="D313" s="21" t="s">
        <v>25</v>
      </c>
      <c r="E313" s="22" t="s">
        <v>127</v>
      </c>
      <c r="F313" s="23"/>
      <c r="G313" s="23" t="n">
        <f aca="false">ROUND(E313*F313,2)</f>
        <v>0</v>
      </c>
      <c r="H313" s="13"/>
      <c r="I313" s="13"/>
    </row>
    <row r="314" s="14" customFormat="true" ht="31.5" hidden="false" customHeight="true" outlineLevel="0" collapsed="false">
      <c r="A314" s="19" t="s">
        <v>543</v>
      </c>
      <c r="B314" s="19" t="s">
        <v>28</v>
      </c>
      <c r="C314" s="20" t="s">
        <v>29</v>
      </c>
      <c r="D314" s="21" t="s">
        <v>18</v>
      </c>
      <c r="E314" s="22" t="s">
        <v>544</v>
      </c>
      <c r="F314" s="23"/>
      <c r="G314" s="23" t="n">
        <f aca="false">ROUND(E314*F314,2)</f>
        <v>0</v>
      </c>
      <c r="H314" s="13"/>
      <c r="I314" s="13"/>
    </row>
    <row r="315" s="14" customFormat="true" ht="23.25" hidden="false" customHeight="true" outlineLevel="0" collapsed="false">
      <c r="A315" s="19" t="s">
        <v>545</v>
      </c>
      <c r="B315" s="19" t="s">
        <v>32</v>
      </c>
      <c r="C315" s="19" t="s">
        <v>33</v>
      </c>
      <c r="D315" s="21" t="s">
        <v>18</v>
      </c>
      <c r="E315" s="22" t="s">
        <v>546</v>
      </c>
      <c r="F315" s="23"/>
      <c r="G315" s="23" t="n">
        <f aca="false">ROUND(E315*F315,2)</f>
        <v>0</v>
      </c>
      <c r="H315" s="13"/>
      <c r="I315" s="13"/>
    </row>
    <row r="316" s="14" customFormat="true" ht="23.25" hidden="false" customHeight="true" outlineLevel="0" collapsed="false">
      <c r="A316" s="19" t="s">
        <v>547</v>
      </c>
      <c r="B316" s="19" t="s">
        <v>36</v>
      </c>
      <c r="C316" s="19" t="s">
        <v>37</v>
      </c>
      <c r="D316" s="21" t="s">
        <v>18</v>
      </c>
      <c r="E316" s="22" t="s">
        <v>548</v>
      </c>
      <c r="F316" s="23"/>
      <c r="G316" s="23" t="n">
        <f aca="false">ROUND(E316*F316,2)</f>
        <v>0</v>
      </c>
      <c r="H316" s="13"/>
      <c r="I316" s="13"/>
    </row>
    <row r="317" s="14" customFormat="true" ht="23.25" hidden="false" customHeight="true" outlineLevel="0" collapsed="false">
      <c r="A317" s="19" t="s">
        <v>549</v>
      </c>
      <c r="B317" s="19" t="s">
        <v>81</v>
      </c>
      <c r="C317" s="19" t="s">
        <v>82</v>
      </c>
      <c r="D317" s="21" t="s">
        <v>42</v>
      </c>
      <c r="E317" s="22" t="s">
        <v>43</v>
      </c>
      <c r="F317" s="23"/>
      <c r="G317" s="23" t="n">
        <f aca="false">ROUND(E317*F317,2)</f>
        <v>0</v>
      </c>
      <c r="H317" s="13"/>
      <c r="I317" s="13"/>
    </row>
    <row r="318" s="14" customFormat="true" ht="23.25" hidden="false" customHeight="true" outlineLevel="0" collapsed="false">
      <c r="A318" s="19" t="s">
        <v>550</v>
      </c>
      <c r="B318" s="19" t="s">
        <v>84</v>
      </c>
      <c r="C318" s="19" t="s">
        <v>85</v>
      </c>
      <c r="D318" s="21" t="s">
        <v>42</v>
      </c>
      <c r="E318" s="22" t="s">
        <v>43</v>
      </c>
      <c r="F318" s="23"/>
      <c r="G318" s="23" t="n">
        <f aca="false">ROUND(E318*F318,2)</f>
        <v>0</v>
      </c>
      <c r="H318" s="13"/>
      <c r="I318" s="13"/>
    </row>
    <row r="319" s="14" customFormat="true" ht="31.5" hidden="false" customHeight="true" outlineLevel="0" collapsed="false">
      <c r="A319" s="19" t="s">
        <v>551</v>
      </c>
      <c r="B319" s="19" t="s">
        <v>40</v>
      </c>
      <c r="C319" s="19" t="s">
        <v>41</v>
      </c>
      <c r="D319" s="21" t="s">
        <v>42</v>
      </c>
      <c r="E319" s="22" t="s">
        <v>78</v>
      </c>
      <c r="F319" s="23"/>
      <c r="G319" s="23" t="n">
        <f aca="false">ROUND(E319*F319,2)</f>
        <v>0</v>
      </c>
      <c r="H319" s="13"/>
      <c r="I319" s="13"/>
    </row>
    <row r="320" s="14" customFormat="true" ht="31.5" hidden="false" customHeight="true" outlineLevel="0" collapsed="false">
      <c r="A320" s="19" t="s">
        <v>552</v>
      </c>
      <c r="B320" s="19" t="s">
        <v>45</v>
      </c>
      <c r="C320" s="19" t="s">
        <v>46</v>
      </c>
      <c r="D320" s="21" t="s">
        <v>42</v>
      </c>
      <c r="E320" s="22" t="s">
        <v>78</v>
      </c>
      <c r="F320" s="23"/>
      <c r="G320" s="23" t="n">
        <f aca="false">ROUND(E320*F320,2)</f>
        <v>0</v>
      </c>
      <c r="H320" s="13"/>
      <c r="I320" s="13"/>
    </row>
    <row r="321" s="14" customFormat="true" ht="23.25" hidden="false" customHeight="true" outlineLevel="0" collapsed="false">
      <c r="A321" s="15" t="s">
        <v>553</v>
      </c>
      <c r="B321" s="15"/>
      <c r="C321" s="16" t="s">
        <v>554</v>
      </c>
      <c r="D321" s="24"/>
      <c r="E321" s="25"/>
      <c r="F321" s="26"/>
      <c r="G321" s="18" t="n">
        <f aca="false">SUM(G322:G327)</f>
        <v>0</v>
      </c>
      <c r="H321" s="13"/>
      <c r="I321" s="13"/>
    </row>
    <row r="322" s="14" customFormat="true" ht="23.25" hidden="false" customHeight="true" outlineLevel="0" collapsed="false">
      <c r="A322" s="19" t="s">
        <v>555</v>
      </c>
      <c r="B322" s="19" t="s">
        <v>23</v>
      </c>
      <c r="C322" s="19" t="s">
        <v>24</v>
      </c>
      <c r="D322" s="21" t="s">
        <v>25</v>
      </c>
      <c r="E322" s="22" t="s">
        <v>60</v>
      </c>
      <c r="F322" s="23"/>
      <c r="G322" s="23" t="n">
        <f aca="false">ROUND(E322*F322,2)</f>
        <v>0</v>
      </c>
      <c r="H322" s="13"/>
      <c r="I322" s="13"/>
    </row>
    <row r="323" s="14" customFormat="true" ht="31.5" hidden="false" customHeight="true" outlineLevel="0" collapsed="false">
      <c r="A323" s="19" t="s">
        <v>556</v>
      </c>
      <c r="B323" s="19" t="s">
        <v>28</v>
      </c>
      <c r="C323" s="20" t="s">
        <v>29</v>
      </c>
      <c r="D323" s="21" t="s">
        <v>18</v>
      </c>
      <c r="E323" s="22" t="s">
        <v>557</v>
      </c>
      <c r="F323" s="23"/>
      <c r="G323" s="23" t="n">
        <f aca="false">ROUND(E323*F323,2)</f>
        <v>0</v>
      </c>
      <c r="H323" s="13"/>
      <c r="I323" s="13"/>
    </row>
    <row r="324" s="14" customFormat="true" ht="23.25" hidden="false" customHeight="true" outlineLevel="0" collapsed="false">
      <c r="A324" s="19" t="s">
        <v>558</v>
      </c>
      <c r="B324" s="19" t="s">
        <v>32</v>
      </c>
      <c r="C324" s="19" t="s">
        <v>33</v>
      </c>
      <c r="D324" s="21" t="s">
        <v>18</v>
      </c>
      <c r="E324" s="22" t="s">
        <v>559</v>
      </c>
      <c r="F324" s="23"/>
      <c r="G324" s="23" t="n">
        <f aca="false">ROUND(E324*F324,2)</f>
        <v>0</v>
      </c>
      <c r="H324" s="13"/>
      <c r="I324" s="13"/>
    </row>
    <row r="325" s="14" customFormat="true" ht="23.25" hidden="false" customHeight="true" outlineLevel="0" collapsed="false">
      <c r="A325" s="19" t="s">
        <v>560</v>
      </c>
      <c r="B325" s="19" t="s">
        <v>36</v>
      </c>
      <c r="C325" s="19" t="s">
        <v>37</v>
      </c>
      <c r="D325" s="21" t="s">
        <v>18</v>
      </c>
      <c r="E325" s="22" t="s">
        <v>561</v>
      </c>
      <c r="F325" s="23"/>
      <c r="G325" s="23" t="n">
        <f aca="false">ROUND(E325*F325,2)</f>
        <v>0</v>
      </c>
      <c r="H325" s="13"/>
      <c r="I325" s="13"/>
    </row>
    <row r="326" s="14" customFormat="true" ht="23.25" hidden="false" customHeight="true" outlineLevel="0" collapsed="false">
      <c r="A326" s="19" t="s">
        <v>562</v>
      </c>
      <c r="B326" s="19" t="s">
        <v>81</v>
      </c>
      <c r="C326" s="19" t="s">
        <v>82</v>
      </c>
      <c r="D326" s="21" t="s">
        <v>42</v>
      </c>
      <c r="E326" s="22" t="s">
        <v>78</v>
      </c>
      <c r="F326" s="23"/>
      <c r="G326" s="23" t="n">
        <f aca="false">ROUND(E326*F326,2)</f>
        <v>0</v>
      </c>
      <c r="H326" s="13"/>
      <c r="I326" s="13"/>
    </row>
    <row r="327" s="14" customFormat="true" ht="23.25" hidden="false" customHeight="true" outlineLevel="0" collapsed="false">
      <c r="A327" s="19" t="s">
        <v>563</v>
      </c>
      <c r="B327" s="19" t="s">
        <v>84</v>
      </c>
      <c r="C327" s="19" t="s">
        <v>85</v>
      </c>
      <c r="D327" s="21" t="s">
        <v>42</v>
      </c>
      <c r="E327" s="22" t="s">
        <v>78</v>
      </c>
      <c r="F327" s="23"/>
      <c r="G327" s="23" t="n">
        <f aca="false">ROUND(E327*F327,2)</f>
        <v>0</v>
      </c>
      <c r="H327" s="13"/>
      <c r="I327" s="13"/>
    </row>
    <row r="328" s="14" customFormat="true" ht="23.25" hidden="false" customHeight="true" outlineLevel="0" collapsed="false">
      <c r="A328" s="15" t="s">
        <v>564</v>
      </c>
      <c r="B328" s="15"/>
      <c r="C328" s="16" t="s">
        <v>565</v>
      </c>
      <c r="D328" s="24"/>
      <c r="E328" s="25"/>
      <c r="F328" s="26"/>
      <c r="G328" s="18" t="n">
        <f aca="false">SUM(G329:G336)</f>
        <v>0</v>
      </c>
      <c r="H328" s="13"/>
      <c r="I328" s="13"/>
    </row>
    <row r="329" s="14" customFormat="true" ht="23.25" hidden="false" customHeight="true" outlineLevel="0" collapsed="false">
      <c r="A329" s="19" t="s">
        <v>566</v>
      </c>
      <c r="B329" s="19" t="s">
        <v>23</v>
      </c>
      <c r="C329" s="19" t="s">
        <v>24</v>
      </c>
      <c r="D329" s="21" t="s">
        <v>25</v>
      </c>
      <c r="E329" s="22" t="s">
        <v>169</v>
      </c>
      <c r="F329" s="23"/>
      <c r="G329" s="23" t="n">
        <f aca="false">ROUND(E329*F329,2)</f>
        <v>0</v>
      </c>
      <c r="H329" s="13"/>
      <c r="I329" s="13"/>
    </row>
    <row r="330" s="14" customFormat="true" ht="31.5" hidden="false" customHeight="true" outlineLevel="0" collapsed="false">
      <c r="A330" s="19" t="s">
        <v>567</v>
      </c>
      <c r="B330" s="19" t="s">
        <v>28</v>
      </c>
      <c r="C330" s="20" t="s">
        <v>29</v>
      </c>
      <c r="D330" s="21" t="s">
        <v>18</v>
      </c>
      <c r="E330" s="22" t="s">
        <v>568</v>
      </c>
      <c r="F330" s="23"/>
      <c r="G330" s="23" t="n">
        <f aca="false">ROUND(E330*F330,2)</f>
        <v>0</v>
      </c>
      <c r="H330" s="13"/>
      <c r="I330" s="13"/>
    </row>
    <row r="331" s="14" customFormat="true" ht="23.25" hidden="false" customHeight="true" outlineLevel="0" collapsed="false">
      <c r="A331" s="19" t="s">
        <v>569</v>
      </c>
      <c r="B331" s="19" t="s">
        <v>32</v>
      </c>
      <c r="C331" s="19" t="s">
        <v>33</v>
      </c>
      <c r="D331" s="21" t="s">
        <v>18</v>
      </c>
      <c r="E331" s="22" t="s">
        <v>301</v>
      </c>
      <c r="F331" s="23"/>
      <c r="G331" s="23" t="n">
        <f aca="false">ROUND(E331*F331,2)</f>
        <v>0</v>
      </c>
      <c r="H331" s="13"/>
      <c r="I331" s="13"/>
    </row>
    <row r="332" s="14" customFormat="true" ht="23.25" hidden="false" customHeight="true" outlineLevel="0" collapsed="false">
      <c r="A332" s="19" t="s">
        <v>570</v>
      </c>
      <c r="B332" s="19" t="s">
        <v>36</v>
      </c>
      <c r="C332" s="19" t="s">
        <v>37</v>
      </c>
      <c r="D332" s="21" t="s">
        <v>18</v>
      </c>
      <c r="E332" s="22" t="s">
        <v>571</v>
      </c>
      <c r="F332" s="23"/>
      <c r="G332" s="23" t="n">
        <f aca="false">ROUND(E332*F332,2)</f>
        <v>0</v>
      </c>
      <c r="H332" s="13"/>
      <c r="I332" s="13"/>
    </row>
    <row r="333" s="14" customFormat="true" ht="23.25" hidden="false" customHeight="true" outlineLevel="0" collapsed="false">
      <c r="A333" s="19" t="s">
        <v>572</v>
      </c>
      <c r="B333" s="19" t="s">
        <v>81</v>
      </c>
      <c r="C333" s="19" t="s">
        <v>82</v>
      </c>
      <c r="D333" s="21" t="s">
        <v>42</v>
      </c>
      <c r="E333" s="22" t="s">
        <v>78</v>
      </c>
      <c r="F333" s="23"/>
      <c r="G333" s="23" t="n">
        <f aca="false">ROUND(E333*F333,2)</f>
        <v>0</v>
      </c>
      <c r="H333" s="13"/>
      <c r="I333" s="13"/>
    </row>
    <row r="334" s="14" customFormat="true" ht="23.25" hidden="false" customHeight="true" outlineLevel="0" collapsed="false">
      <c r="A334" s="19" t="s">
        <v>573</v>
      </c>
      <c r="B334" s="19" t="s">
        <v>84</v>
      </c>
      <c r="C334" s="19" t="s">
        <v>85</v>
      </c>
      <c r="D334" s="21" t="s">
        <v>42</v>
      </c>
      <c r="E334" s="22" t="s">
        <v>78</v>
      </c>
      <c r="F334" s="23"/>
      <c r="G334" s="23" t="n">
        <f aca="false">ROUND(E334*F334,2)</f>
        <v>0</v>
      </c>
      <c r="H334" s="13"/>
      <c r="I334" s="13"/>
    </row>
    <row r="335" s="14" customFormat="true" ht="31.5" hidden="false" customHeight="true" outlineLevel="0" collapsed="false">
      <c r="A335" s="19" t="s">
        <v>574</v>
      </c>
      <c r="B335" s="19" t="s">
        <v>40</v>
      </c>
      <c r="C335" s="19" t="s">
        <v>41</v>
      </c>
      <c r="D335" s="21" t="s">
        <v>42</v>
      </c>
      <c r="E335" s="22" t="s">
        <v>523</v>
      </c>
      <c r="F335" s="23"/>
      <c r="G335" s="23" t="n">
        <f aca="false">ROUND(E335*F335,2)</f>
        <v>0</v>
      </c>
      <c r="H335" s="13"/>
      <c r="I335" s="13"/>
    </row>
    <row r="336" s="14" customFormat="true" ht="31.5" hidden="false" customHeight="true" outlineLevel="0" collapsed="false">
      <c r="A336" s="19" t="s">
        <v>575</v>
      </c>
      <c r="B336" s="19" t="s">
        <v>45</v>
      </c>
      <c r="C336" s="19" t="s">
        <v>46</v>
      </c>
      <c r="D336" s="21" t="s">
        <v>42</v>
      </c>
      <c r="E336" s="22" t="s">
        <v>523</v>
      </c>
      <c r="F336" s="23"/>
      <c r="G336" s="23" t="n">
        <f aca="false">ROUND(E336*F336,2)</f>
        <v>0</v>
      </c>
      <c r="H336" s="13"/>
      <c r="I336" s="13"/>
    </row>
    <row r="337" s="14" customFormat="true" ht="23.25" hidden="false" customHeight="true" outlineLevel="0" collapsed="false">
      <c r="A337" s="15" t="s">
        <v>576</v>
      </c>
      <c r="B337" s="15"/>
      <c r="C337" s="16" t="s">
        <v>577</v>
      </c>
      <c r="D337" s="24"/>
      <c r="E337" s="25"/>
      <c r="F337" s="26"/>
      <c r="G337" s="18" t="n">
        <f aca="false">SUM(G338:G345)</f>
        <v>0</v>
      </c>
      <c r="H337" s="13"/>
      <c r="I337" s="13"/>
    </row>
    <row r="338" s="14" customFormat="true" ht="23.25" hidden="false" customHeight="true" outlineLevel="0" collapsed="false">
      <c r="A338" s="19" t="s">
        <v>578</v>
      </c>
      <c r="B338" s="19" t="s">
        <v>23</v>
      </c>
      <c r="C338" s="19" t="s">
        <v>24</v>
      </c>
      <c r="D338" s="21" t="s">
        <v>25</v>
      </c>
      <c r="E338" s="22" t="s">
        <v>579</v>
      </c>
      <c r="F338" s="23"/>
      <c r="G338" s="23" t="n">
        <f aca="false">ROUND(E338*F338,2)</f>
        <v>0</v>
      </c>
      <c r="H338" s="13"/>
      <c r="I338" s="13"/>
    </row>
    <row r="339" s="14" customFormat="true" ht="31.5" hidden="false" customHeight="true" outlineLevel="0" collapsed="false">
      <c r="A339" s="19" t="s">
        <v>580</v>
      </c>
      <c r="B339" s="19" t="s">
        <v>28</v>
      </c>
      <c r="C339" s="20" t="s">
        <v>29</v>
      </c>
      <c r="D339" s="21" t="s">
        <v>18</v>
      </c>
      <c r="E339" s="22" t="s">
        <v>581</v>
      </c>
      <c r="F339" s="23"/>
      <c r="G339" s="23" t="n">
        <f aca="false">ROUND(E339*F339,2)</f>
        <v>0</v>
      </c>
      <c r="H339" s="13"/>
      <c r="I339" s="13"/>
    </row>
    <row r="340" s="14" customFormat="true" ht="23.25" hidden="false" customHeight="true" outlineLevel="0" collapsed="false">
      <c r="A340" s="19" t="s">
        <v>582</v>
      </c>
      <c r="B340" s="19" t="s">
        <v>32</v>
      </c>
      <c r="C340" s="19" t="s">
        <v>33</v>
      </c>
      <c r="D340" s="21" t="s">
        <v>18</v>
      </c>
      <c r="E340" s="22" t="s">
        <v>583</v>
      </c>
      <c r="F340" s="23"/>
      <c r="G340" s="23" t="n">
        <f aca="false">ROUND(E340*F340,2)</f>
        <v>0</v>
      </c>
      <c r="H340" s="13"/>
      <c r="I340" s="13"/>
    </row>
    <row r="341" s="14" customFormat="true" ht="23.25" hidden="false" customHeight="true" outlineLevel="0" collapsed="false">
      <c r="A341" s="19" t="s">
        <v>584</v>
      </c>
      <c r="B341" s="19" t="s">
        <v>36</v>
      </c>
      <c r="C341" s="19" t="s">
        <v>37</v>
      </c>
      <c r="D341" s="21" t="s">
        <v>18</v>
      </c>
      <c r="E341" s="22" t="s">
        <v>585</v>
      </c>
      <c r="F341" s="23"/>
      <c r="G341" s="23" t="n">
        <f aca="false">ROUND(E341*F341,2)</f>
        <v>0</v>
      </c>
      <c r="H341" s="13"/>
      <c r="I341" s="13"/>
    </row>
    <row r="342" s="14" customFormat="true" ht="23.25" hidden="false" customHeight="true" outlineLevel="0" collapsed="false">
      <c r="A342" s="19" t="s">
        <v>586</v>
      </c>
      <c r="B342" s="19" t="s">
        <v>81</v>
      </c>
      <c r="C342" s="19" t="s">
        <v>82</v>
      </c>
      <c r="D342" s="21" t="s">
        <v>42</v>
      </c>
      <c r="E342" s="22" t="s">
        <v>340</v>
      </c>
      <c r="F342" s="23"/>
      <c r="G342" s="23" t="n">
        <f aca="false">ROUND(E342*F342,2)</f>
        <v>0</v>
      </c>
      <c r="H342" s="13"/>
      <c r="I342" s="13"/>
    </row>
    <row r="343" s="14" customFormat="true" ht="23.25" hidden="false" customHeight="true" outlineLevel="0" collapsed="false">
      <c r="A343" s="19" t="s">
        <v>587</v>
      </c>
      <c r="B343" s="19" t="s">
        <v>84</v>
      </c>
      <c r="C343" s="19" t="s">
        <v>85</v>
      </c>
      <c r="D343" s="21" t="s">
        <v>42</v>
      </c>
      <c r="E343" s="22" t="s">
        <v>340</v>
      </c>
      <c r="F343" s="23"/>
      <c r="G343" s="23" t="n">
        <f aca="false">ROUND(E343*F343,2)</f>
        <v>0</v>
      </c>
      <c r="H343" s="13"/>
      <c r="I343" s="13"/>
    </row>
    <row r="344" s="14" customFormat="true" ht="31.5" hidden="false" customHeight="true" outlineLevel="0" collapsed="false">
      <c r="A344" s="19" t="s">
        <v>588</v>
      </c>
      <c r="B344" s="19" t="s">
        <v>40</v>
      </c>
      <c r="C344" s="19" t="s">
        <v>41</v>
      </c>
      <c r="D344" s="21" t="s">
        <v>42</v>
      </c>
      <c r="E344" s="22" t="s">
        <v>78</v>
      </c>
      <c r="F344" s="23"/>
      <c r="G344" s="23" t="n">
        <f aca="false">ROUND(E344*F344,2)</f>
        <v>0</v>
      </c>
      <c r="H344" s="13"/>
      <c r="I344" s="13"/>
    </row>
    <row r="345" s="14" customFormat="true" ht="31.5" hidden="false" customHeight="true" outlineLevel="0" collapsed="false">
      <c r="A345" s="19" t="s">
        <v>589</v>
      </c>
      <c r="B345" s="19" t="s">
        <v>45</v>
      </c>
      <c r="C345" s="19" t="s">
        <v>46</v>
      </c>
      <c r="D345" s="21" t="s">
        <v>42</v>
      </c>
      <c r="E345" s="22" t="s">
        <v>78</v>
      </c>
      <c r="F345" s="23"/>
      <c r="G345" s="23" t="n">
        <f aca="false">ROUND(E345*F345,2)</f>
        <v>0</v>
      </c>
      <c r="H345" s="13"/>
      <c r="I345" s="13"/>
    </row>
    <row r="346" s="14" customFormat="true" ht="23.25" hidden="false" customHeight="true" outlineLevel="0" collapsed="false">
      <c r="A346" s="15" t="s">
        <v>590</v>
      </c>
      <c r="B346" s="15"/>
      <c r="C346" s="16" t="s">
        <v>591</v>
      </c>
      <c r="D346" s="24"/>
      <c r="E346" s="25"/>
      <c r="F346" s="26"/>
      <c r="G346" s="18" t="n">
        <f aca="false">SUM(G347:G354)</f>
        <v>0</v>
      </c>
      <c r="H346" s="13"/>
      <c r="I346" s="13"/>
    </row>
    <row r="347" s="14" customFormat="true" ht="23.25" hidden="false" customHeight="true" outlineLevel="0" collapsed="false">
      <c r="A347" s="19" t="s">
        <v>592</v>
      </c>
      <c r="B347" s="19" t="s">
        <v>23</v>
      </c>
      <c r="C347" s="19" t="s">
        <v>24</v>
      </c>
      <c r="D347" s="21" t="s">
        <v>25</v>
      </c>
      <c r="E347" s="22" t="s">
        <v>109</v>
      </c>
      <c r="F347" s="23"/>
      <c r="G347" s="23" t="n">
        <f aca="false">ROUND(E347*F347,2)</f>
        <v>0</v>
      </c>
      <c r="H347" s="13"/>
      <c r="I347" s="13"/>
    </row>
    <row r="348" s="14" customFormat="true" ht="31.5" hidden="false" customHeight="true" outlineLevel="0" collapsed="false">
      <c r="A348" s="19" t="s">
        <v>593</v>
      </c>
      <c r="B348" s="19" t="s">
        <v>28</v>
      </c>
      <c r="C348" s="20" t="s">
        <v>29</v>
      </c>
      <c r="D348" s="21" t="s">
        <v>18</v>
      </c>
      <c r="E348" s="22" t="s">
        <v>594</v>
      </c>
      <c r="F348" s="23"/>
      <c r="G348" s="23" t="n">
        <f aca="false">ROUND(E348*F348,2)</f>
        <v>0</v>
      </c>
      <c r="H348" s="13"/>
      <c r="I348" s="13"/>
    </row>
    <row r="349" s="14" customFormat="true" ht="23.25" hidden="false" customHeight="true" outlineLevel="0" collapsed="false">
      <c r="A349" s="19" t="s">
        <v>595</v>
      </c>
      <c r="B349" s="19" t="s">
        <v>32</v>
      </c>
      <c r="C349" s="19" t="s">
        <v>33</v>
      </c>
      <c r="D349" s="21" t="s">
        <v>18</v>
      </c>
      <c r="E349" s="22" t="s">
        <v>596</v>
      </c>
      <c r="F349" s="23"/>
      <c r="G349" s="23" t="n">
        <f aca="false">ROUND(E349*F349,2)</f>
        <v>0</v>
      </c>
      <c r="H349" s="13"/>
      <c r="I349" s="13"/>
    </row>
    <row r="350" s="14" customFormat="true" ht="23.25" hidden="false" customHeight="true" outlineLevel="0" collapsed="false">
      <c r="A350" s="19" t="s">
        <v>597</v>
      </c>
      <c r="B350" s="19" t="s">
        <v>36</v>
      </c>
      <c r="C350" s="19" t="s">
        <v>37</v>
      </c>
      <c r="D350" s="21" t="s">
        <v>18</v>
      </c>
      <c r="E350" s="22" t="s">
        <v>598</v>
      </c>
      <c r="F350" s="23"/>
      <c r="G350" s="23" t="n">
        <f aca="false">ROUND(E350*F350,2)</f>
        <v>0</v>
      </c>
      <c r="H350" s="13"/>
      <c r="I350" s="13"/>
    </row>
    <row r="351" s="14" customFormat="true" ht="23.25" hidden="false" customHeight="true" outlineLevel="0" collapsed="false">
      <c r="A351" s="19" t="s">
        <v>599</v>
      </c>
      <c r="B351" s="19" t="s">
        <v>81</v>
      </c>
      <c r="C351" s="19" t="s">
        <v>82</v>
      </c>
      <c r="D351" s="21" t="s">
        <v>42</v>
      </c>
      <c r="E351" s="22" t="s">
        <v>43</v>
      </c>
      <c r="F351" s="23"/>
      <c r="G351" s="23" t="n">
        <f aca="false">ROUND(E351*F351,2)</f>
        <v>0</v>
      </c>
      <c r="H351" s="13"/>
      <c r="I351" s="13"/>
    </row>
    <row r="352" s="14" customFormat="true" ht="23.25" hidden="false" customHeight="true" outlineLevel="0" collapsed="false">
      <c r="A352" s="19" t="s">
        <v>600</v>
      </c>
      <c r="B352" s="19" t="s">
        <v>84</v>
      </c>
      <c r="C352" s="19" t="s">
        <v>85</v>
      </c>
      <c r="D352" s="21" t="s">
        <v>42</v>
      </c>
      <c r="E352" s="22" t="s">
        <v>43</v>
      </c>
      <c r="F352" s="23"/>
      <c r="G352" s="23" t="n">
        <f aca="false">ROUND(E352*F352,2)</f>
        <v>0</v>
      </c>
      <c r="H352" s="13"/>
      <c r="I352" s="13"/>
    </row>
    <row r="353" s="14" customFormat="true" ht="31.5" hidden="false" customHeight="true" outlineLevel="0" collapsed="false">
      <c r="A353" s="19" t="s">
        <v>601</v>
      </c>
      <c r="B353" s="19" t="s">
        <v>40</v>
      </c>
      <c r="C353" s="19" t="s">
        <v>41</v>
      </c>
      <c r="D353" s="21" t="s">
        <v>42</v>
      </c>
      <c r="E353" s="22" t="s">
        <v>523</v>
      </c>
      <c r="F353" s="23"/>
      <c r="G353" s="23" t="n">
        <f aca="false">ROUND(E353*F353,2)</f>
        <v>0</v>
      </c>
      <c r="H353" s="13"/>
      <c r="I353" s="13"/>
    </row>
    <row r="354" s="14" customFormat="true" ht="31.5" hidden="false" customHeight="true" outlineLevel="0" collapsed="false">
      <c r="A354" s="19" t="s">
        <v>602</v>
      </c>
      <c r="B354" s="19" t="s">
        <v>45</v>
      </c>
      <c r="C354" s="19" t="s">
        <v>46</v>
      </c>
      <c r="D354" s="21" t="s">
        <v>42</v>
      </c>
      <c r="E354" s="22" t="s">
        <v>523</v>
      </c>
      <c r="F354" s="23"/>
      <c r="G354" s="23" t="n">
        <f aca="false">ROUND(E354*F354,2)</f>
        <v>0</v>
      </c>
      <c r="H354" s="13"/>
      <c r="I354" s="13"/>
    </row>
    <row r="355" s="14" customFormat="true" ht="23.25" hidden="false" customHeight="true" outlineLevel="0" collapsed="false">
      <c r="A355" s="15" t="s">
        <v>603</v>
      </c>
      <c r="B355" s="15"/>
      <c r="C355" s="16" t="s">
        <v>604</v>
      </c>
      <c r="D355" s="24"/>
      <c r="E355" s="37"/>
      <c r="F355" s="26"/>
      <c r="G355" s="18" t="n">
        <f aca="false">SUM(G356:G363)</f>
        <v>0</v>
      </c>
      <c r="H355" s="13"/>
      <c r="I355" s="13"/>
    </row>
    <row r="356" s="14" customFormat="true" ht="23.25" hidden="false" customHeight="true" outlineLevel="0" collapsed="false">
      <c r="A356" s="19" t="s">
        <v>605</v>
      </c>
      <c r="B356" s="19" t="s">
        <v>23</v>
      </c>
      <c r="C356" s="19" t="s">
        <v>24</v>
      </c>
      <c r="D356" s="21" t="s">
        <v>25</v>
      </c>
      <c r="E356" s="22" t="s">
        <v>109</v>
      </c>
      <c r="F356" s="23"/>
      <c r="G356" s="23" t="n">
        <f aca="false">ROUND(E356*F356,2)</f>
        <v>0</v>
      </c>
      <c r="H356" s="13"/>
      <c r="I356" s="13"/>
    </row>
    <row r="357" s="14" customFormat="true" ht="31.5" hidden="false" customHeight="true" outlineLevel="0" collapsed="false">
      <c r="A357" s="19" t="s">
        <v>606</v>
      </c>
      <c r="B357" s="19" t="s">
        <v>28</v>
      </c>
      <c r="C357" s="20" t="s">
        <v>29</v>
      </c>
      <c r="D357" s="21" t="s">
        <v>18</v>
      </c>
      <c r="E357" s="22" t="s">
        <v>607</v>
      </c>
      <c r="F357" s="23"/>
      <c r="G357" s="23" t="n">
        <f aca="false">ROUND(E357*F357,2)</f>
        <v>0</v>
      </c>
      <c r="H357" s="13"/>
      <c r="I357" s="13"/>
    </row>
    <row r="358" s="14" customFormat="true" ht="23.25" hidden="false" customHeight="true" outlineLevel="0" collapsed="false">
      <c r="A358" s="19" t="s">
        <v>608</v>
      </c>
      <c r="B358" s="19" t="s">
        <v>32</v>
      </c>
      <c r="C358" s="19" t="s">
        <v>33</v>
      </c>
      <c r="D358" s="21" t="s">
        <v>18</v>
      </c>
      <c r="E358" s="22" t="s">
        <v>596</v>
      </c>
      <c r="F358" s="23"/>
      <c r="G358" s="23" t="n">
        <f aca="false">ROUND(E358*F358,2)</f>
        <v>0</v>
      </c>
      <c r="H358" s="13"/>
      <c r="I358" s="13"/>
    </row>
    <row r="359" s="14" customFormat="true" ht="23.25" hidden="false" customHeight="true" outlineLevel="0" collapsed="false">
      <c r="A359" s="19" t="s">
        <v>609</v>
      </c>
      <c r="B359" s="19" t="s">
        <v>36</v>
      </c>
      <c r="C359" s="19" t="s">
        <v>37</v>
      </c>
      <c r="D359" s="21" t="s">
        <v>18</v>
      </c>
      <c r="E359" s="22" t="s">
        <v>598</v>
      </c>
      <c r="F359" s="23"/>
      <c r="G359" s="23" t="n">
        <f aca="false">ROUND(E359*F359,2)</f>
        <v>0</v>
      </c>
      <c r="H359" s="13"/>
      <c r="I359" s="13"/>
    </row>
    <row r="360" s="14" customFormat="true" ht="23.25" hidden="false" customHeight="true" outlineLevel="0" collapsed="false">
      <c r="A360" s="19" t="s">
        <v>610</v>
      </c>
      <c r="B360" s="19" t="s">
        <v>81</v>
      </c>
      <c r="C360" s="19" t="s">
        <v>82</v>
      </c>
      <c r="D360" s="21" t="s">
        <v>42</v>
      </c>
      <c r="E360" s="22" t="s">
        <v>43</v>
      </c>
      <c r="F360" s="23"/>
      <c r="G360" s="23" t="n">
        <f aca="false">ROUND(E360*F360,2)</f>
        <v>0</v>
      </c>
      <c r="H360" s="13"/>
      <c r="I360" s="13"/>
    </row>
    <row r="361" s="14" customFormat="true" ht="23.25" hidden="false" customHeight="true" outlineLevel="0" collapsed="false">
      <c r="A361" s="19" t="s">
        <v>611</v>
      </c>
      <c r="B361" s="19" t="s">
        <v>84</v>
      </c>
      <c r="C361" s="19" t="s">
        <v>85</v>
      </c>
      <c r="D361" s="21" t="s">
        <v>42</v>
      </c>
      <c r="E361" s="22" t="s">
        <v>43</v>
      </c>
      <c r="F361" s="23"/>
      <c r="G361" s="23" t="n">
        <f aca="false">ROUND(E361*F361,2)</f>
        <v>0</v>
      </c>
      <c r="H361" s="13"/>
      <c r="I361" s="13"/>
    </row>
    <row r="362" s="14" customFormat="true" ht="31.5" hidden="false" customHeight="true" outlineLevel="0" collapsed="false">
      <c r="A362" s="19" t="s">
        <v>612</v>
      </c>
      <c r="B362" s="19" t="s">
        <v>40</v>
      </c>
      <c r="C362" s="19" t="s">
        <v>41</v>
      </c>
      <c r="D362" s="21" t="s">
        <v>42</v>
      </c>
      <c r="E362" s="22" t="s">
        <v>523</v>
      </c>
      <c r="F362" s="23"/>
      <c r="G362" s="23" t="n">
        <f aca="false">ROUND(E362*F362,2)</f>
        <v>0</v>
      </c>
      <c r="H362" s="13"/>
      <c r="I362" s="13"/>
    </row>
    <row r="363" s="14" customFormat="true" ht="31.5" hidden="false" customHeight="true" outlineLevel="0" collapsed="false">
      <c r="A363" s="19" t="s">
        <v>613</v>
      </c>
      <c r="B363" s="19" t="s">
        <v>45</v>
      </c>
      <c r="C363" s="19" t="s">
        <v>46</v>
      </c>
      <c r="D363" s="21" t="s">
        <v>42</v>
      </c>
      <c r="E363" s="22" t="s">
        <v>523</v>
      </c>
      <c r="F363" s="23"/>
      <c r="G363" s="23" t="n">
        <f aca="false">ROUND(E363*F363,2)</f>
        <v>0</v>
      </c>
      <c r="H363" s="13"/>
      <c r="I363" s="13"/>
    </row>
    <row r="364" s="14" customFormat="true" ht="23.25" hidden="false" customHeight="true" outlineLevel="0" collapsed="false">
      <c r="A364" s="15" t="s">
        <v>614</v>
      </c>
      <c r="B364" s="15"/>
      <c r="C364" s="16" t="s">
        <v>615</v>
      </c>
      <c r="D364" s="24"/>
      <c r="E364" s="25"/>
      <c r="F364" s="26"/>
      <c r="G364" s="18" t="n">
        <f aca="false">SUM(G365:G372)</f>
        <v>0</v>
      </c>
      <c r="H364" s="13"/>
      <c r="I364" s="13"/>
    </row>
    <row r="365" s="14" customFormat="true" ht="23.25" hidden="false" customHeight="true" outlineLevel="0" collapsed="false">
      <c r="A365" s="19" t="s">
        <v>616</v>
      </c>
      <c r="B365" s="19" t="s">
        <v>23</v>
      </c>
      <c r="C365" s="19" t="s">
        <v>24</v>
      </c>
      <c r="D365" s="21" t="s">
        <v>25</v>
      </c>
      <c r="E365" s="22" t="s">
        <v>579</v>
      </c>
      <c r="F365" s="23"/>
      <c r="G365" s="23" t="n">
        <f aca="false">ROUND(E365*F365,2)</f>
        <v>0</v>
      </c>
      <c r="H365" s="13"/>
      <c r="I365" s="13"/>
    </row>
    <row r="366" s="14" customFormat="true" ht="31.5" hidden="false" customHeight="true" outlineLevel="0" collapsed="false">
      <c r="A366" s="19" t="s">
        <v>617</v>
      </c>
      <c r="B366" s="19" t="s">
        <v>28</v>
      </c>
      <c r="C366" s="20" t="s">
        <v>29</v>
      </c>
      <c r="D366" s="21" t="s">
        <v>18</v>
      </c>
      <c r="E366" s="22" t="s">
        <v>618</v>
      </c>
      <c r="F366" s="23"/>
      <c r="G366" s="23" t="n">
        <f aca="false">ROUND(E366*F366,2)</f>
        <v>0</v>
      </c>
      <c r="H366" s="13"/>
      <c r="I366" s="13"/>
    </row>
    <row r="367" s="14" customFormat="true" ht="23.25" hidden="false" customHeight="true" outlineLevel="0" collapsed="false">
      <c r="A367" s="19" t="s">
        <v>619</v>
      </c>
      <c r="B367" s="19" t="s">
        <v>32</v>
      </c>
      <c r="C367" s="19" t="s">
        <v>33</v>
      </c>
      <c r="D367" s="21" t="s">
        <v>18</v>
      </c>
      <c r="E367" s="22" t="s">
        <v>620</v>
      </c>
      <c r="F367" s="23"/>
      <c r="G367" s="23" t="n">
        <f aca="false">ROUND(E367*F367,2)</f>
        <v>0</v>
      </c>
      <c r="H367" s="13"/>
      <c r="I367" s="13"/>
    </row>
    <row r="368" s="14" customFormat="true" ht="23.25" hidden="false" customHeight="true" outlineLevel="0" collapsed="false">
      <c r="A368" s="19" t="s">
        <v>621</v>
      </c>
      <c r="B368" s="19" t="s">
        <v>36</v>
      </c>
      <c r="C368" s="19" t="s">
        <v>37</v>
      </c>
      <c r="D368" s="21" t="s">
        <v>18</v>
      </c>
      <c r="E368" s="22" t="s">
        <v>622</v>
      </c>
      <c r="F368" s="23"/>
      <c r="G368" s="23" t="n">
        <f aca="false">ROUND(E368*F368,2)</f>
        <v>0</v>
      </c>
      <c r="H368" s="13"/>
      <c r="I368" s="13"/>
    </row>
    <row r="369" s="14" customFormat="true" ht="23.25" hidden="false" customHeight="true" outlineLevel="0" collapsed="false">
      <c r="A369" s="19" t="s">
        <v>623</v>
      </c>
      <c r="B369" s="19" t="s">
        <v>81</v>
      </c>
      <c r="C369" s="19" t="s">
        <v>82</v>
      </c>
      <c r="D369" s="21" t="s">
        <v>42</v>
      </c>
      <c r="E369" s="22" t="s">
        <v>43</v>
      </c>
      <c r="F369" s="23"/>
      <c r="G369" s="23" t="n">
        <f aca="false">ROUND(E369*F369,2)</f>
        <v>0</v>
      </c>
      <c r="H369" s="13"/>
      <c r="I369" s="13"/>
    </row>
    <row r="370" s="14" customFormat="true" ht="23.25" hidden="false" customHeight="true" outlineLevel="0" collapsed="false">
      <c r="A370" s="19" t="s">
        <v>624</v>
      </c>
      <c r="B370" s="19" t="s">
        <v>84</v>
      </c>
      <c r="C370" s="19" t="s">
        <v>85</v>
      </c>
      <c r="D370" s="21" t="s">
        <v>42</v>
      </c>
      <c r="E370" s="22" t="s">
        <v>43</v>
      </c>
      <c r="F370" s="23"/>
      <c r="G370" s="23" t="n">
        <f aca="false">ROUND(E370*F370,2)</f>
        <v>0</v>
      </c>
      <c r="H370" s="13"/>
      <c r="I370" s="13"/>
    </row>
    <row r="371" s="14" customFormat="true" ht="31.5" hidden="false" customHeight="true" outlineLevel="0" collapsed="false">
      <c r="A371" s="19" t="s">
        <v>625</v>
      </c>
      <c r="B371" s="19" t="s">
        <v>40</v>
      </c>
      <c r="C371" s="19" t="s">
        <v>41</v>
      </c>
      <c r="D371" s="21" t="s">
        <v>42</v>
      </c>
      <c r="E371" s="22" t="s">
        <v>78</v>
      </c>
      <c r="F371" s="23"/>
      <c r="G371" s="23" t="n">
        <f aca="false">ROUND(E371*F371,2)</f>
        <v>0</v>
      </c>
      <c r="H371" s="13"/>
      <c r="I371" s="13"/>
    </row>
    <row r="372" s="14" customFormat="true" ht="31.5" hidden="false" customHeight="true" outlineLevel="0" collapsed="false">
      <c r="A372" s="19" t="s">
        <v>626</v>
      </c>
      <c r="B372" s="19" t="s">
        <v>45</v>
      </c>
      <c r="C372" s="19" t="s">
        <v>46</v>
      </c>
      <c r="D372" s="21" t="s">
        <v>42</v>
      </c>
      <c r="E372" s="22" t="s">
        <v>78</v>
      </c>
      <c r="F372" s="23"/>
      <c r="G372" s="23" t="n">
        <f aca="false">ROUND(E372*F372,2)</f>
        <v>0</v>
      </c>
      <c r="H372" s="13"/>
      <c r="I372" s="13"/>
    </row>
    <row r="373" s="14" customFormat="true" ht="23.25" hidden="false" customHeight="true" outlineLevel="0" collapsed="false">
      <c r="A373" s="15" t="s">
        <v>627</v>
      </c>
      <c r="B373" s="15"/>
      <c r="C373" s="16" t="s">
        <v>628</v>
      </c>
      <c r="D373" s="24"/>
      <c r="E373" s="25"/>
      <c r="F373" s="26"/>
      <c r="G373" s="18" t="n">
        <f aca="false">SUM(G374:G381)</f>
        <v>0</v>
      </c>
      <c r="H373" s="13"/>
      <c r="I373" s="13"/>
    </row>
    <row r="374" s="14" customFormat="true" ht="23.25" hidden="false" customHeight="true" outlineLevel="0" collapsed="false">
      <c r="A374" s="19" t="s">
        <v>629</v>
      </c>
      <c r="B374" s="19" t="s">
        <v>23</v>
      </c>
      <c r="C374" s="19" t="s">
        <v>24</v>
      </c>
      <c r="D374" s="21" t="s">
        <v>25</v>
      </c>
      <c r="E374" s="22" t="s">
        <v>109</v>
      </c>
      <c r="F374" s="23"/>
      <c r="G374" s="23" t="n">
        <f aca="false">ROUND(E374*F374,2)</f>
        <v>0</v>
      </c>
      <c r="H374" s="13"/>
      <c r="I374" s="13"/>
    </row>
    <row r="375" s="14" customFormat="true" ht="31.5" hidden="false" customHeight="true" outlineLevel="0" collapsed="false">
      <c r="A375" s="19" t="s">
        <v>630</v>
      </c>
      <c r="B375" s="19" t="s">
        <v>28</v>
      </c>
      <c r="C375" s="20" t="s">
        <v>29</v>
      </c>
      <c r="D375" s="21" t="s">
        <v>18</v>
      </c>
      <c r="E375" s="22" t="s">
        <v>631</v>
      </c>
      <c r="F375" s="23"/>
      <c r="G375" s="23" t="n">
        <f aca="false">ROUND(E375*F375,2)</f>
        <v>0</v>
      </c>
      <c r="H375" s="13"/>
      <c r="I375" s="13"/>
    </row>
    <row r="376" s="14" customFormat="true" ht="23.25" hidden="false" customHeight="true" outlineLevel="0" collapsed="false">
      <c r="A376" s="19" t="s">
        <v>632</v>
      </c>
      <c r="B376" s="19" t="s">
        <v>32</v>
      </c>
      <c r="C376" s="19" t="s">
        <v>33</v>
      </c>
      <c r="D376" s="21" t="s">
        <v>18</v>
      </c>
      <c r="E376" s="22" t="s">
        <v>633</v>
      </c>
      <c r="F376" s="23"/>
      <c r="G376" s="23" t="n">
        <f aca="false">ROUND(E376*F376,2)</f>
        <v>0</v>
      </c>
      <c r="H376" s="13"/>
      <c r="I376" s="13"/>
    </row>
    <row r="377" s="14" customFormat="true" ht="23.25" hidden="false" customHeight="true" outlineLevel="0" collapsed="false">
      <c r="A377" s="19" t="s">
        <v>634</v>
      </c>
      <c r="B377" s="19" t="s">
        <v>36</v>
      </c>
      <c r="C377" s="19" t="s">
        <v>37</v>
      </c>
      <c r="D377" s="21" t="s">
        <v>18</v>
      </c>
      <c r="E377" s="22" t="s">
        <v>635</v>
      </c>
      <c r="F377" s="23"/>
      <c r="G377" s="23" t="n">
        <f aca="false">ROUND(E377*F377,2)</f>
        <v>0</v>
      </c>
      <c r="H377" s="13"/>
      <c r="I377" s="13"/>
    </row>
    <row r="378" s="14" customFormat="true" ht="23.25" hidden="false" customHeight="true" outlineLevel="0" collapsed="false">
      <c r="A378" s="19" t="s">
        <v>636</v>
      </c>
      <c r="B378" s="19" t="s">
        <v>81</v>
      </c>
      <c r="C378" s="19" t="s">
        <v>82</v>
      </c>
      <c r="D378" s="21" t="s">
        <v>42</v>
      </c>
      <c r="E378" s="22" t="s">
        <v>78</v>
      </c>
      <c r="F378" s="23"/>
      <c r="G378" s="23" t="n">
        <f aca="false">ROUND(E378*F378,2)</f>
        <v>0</v>
      </c>
      <c r="H378" s="13"/>
      <c r="I378" s="13"/>
    </row>
    <row r="379" s="14" customFormat="true" ht="23.25" hidden="false" customHeight="true" outlineLevel="0" collapsed="false">
      <c r="A379" s="19" t="s">
        <v>637</v>
      </c>
      <c r="B379" s="19" t="s">
        <v>84</v>
      </c>
      <c r="C379" s="19" t="s">
        <v>85</v>
      </c>
      <c r="D379" s="21" t="s">
        <v>42</v>
      </c>
      <c r="E379" s="22" t="s">
        <v>78</v>
      </c>
      <c r="F379" s="23"/>
      <c r="G379" s="23" t="n">
        <f aca="false">ROUND(E379*F379,2)</f>
        <v>0</v>
      </c>
      <c r="H379" s="13"/>
      <c r="I379" s="13"/>
    </row>
    <row r="380" s="14" customFormat="true" ht="31.5" hidden="false" customHeight="true" outlineLevel="0" collapsed="false">
      <c r="A380" s="19" t="s">
        <v>638</v>
      </c>
      <c r="B380" s="19" t="s">
        <v>40</v>
      </c>
      <c r="C380" s="19" t="s">
        <v>41</v>
      </c>
      <c r="D380" s="21" t="s">
        <v>42</v>
      </c>
      <c r="E380" s="22" t="s">
        <v>340</v>
      </c>
      <c r="F380" s="23"/>
      <c r="G380" s="23" t="n">
        <f aca="false">ROUND(E380*F380,2)</f>
        <v>0</v>
      </c>
      <c r="H380" s="13"/>
      <c r="I380" s="13"/>
    </row>
    <row r="381" s="14" customFormat="true" ht="31.5" hidden="false" customHeight="true" outlineLevel="0" collapsed="false">
      <c r="A381" s="19" t="s">
        <v>639</v>
      </c>
      <c r="B381" s="19" t="s">
        <v>45</v>
      </c>
      <c r="C381" s="19" t="s">
        <v>46</v>
      </c>
      <c r="D381" s="21" t="s">
        <v>42</v>
      </c>
      <c r="E381" s="22" t="s">
        <v>340</v>
      </c>
      <c r="F381" s="23"/>
      <c r="G381" s="23" t="n">
        <f aca="false">ROUND(E381*F381,2)</f>
        <v>0</v>
      </c>
      <c r="H381" s="13"/>
      <c r="I381" s="13"/>
    </row>
    <row r="382" s="14" customFormat="true" ht="23.25" hidden="false" customHeight="true" outlineLevel="0" collapsed="false">
      <c r="A382" s="15" t="s">
        <v>640</v>
      </c>
      <c r="B382" s="15"/>
      <c r="C382" s="16" t="s">
        <v>641</v>
      </c>
      <c r="D382" s="24"/>
      <c r="E382" s="25"/>
      <c r="F382" s="26"/>
      <c r="G382" s="18" t="n">
        <f aca="false">SUM(G383:G390)</f>
        <v>0</v>
      </c>
      <c r="H382" s="13"/>
      <c r="I382" s="13"/>
    </row>
    <row r="383" s="14" customFormat="true" ht="23.25" hidden="false" customHeight="true" outlineLevel="0" collapsed="false">
      <c r="A383" s="19" t="s">
        <v>642</v>
      </c>
      <c r="B383" s="19" t="s">
        <v>23</v>
      </c>
      <c r="C383" s="19" t="s">
        <v>24</v>
      </c>
      <c r="D383" s="21" t="s">
        <v>25</v>
      </c>
      <c r="E383" s="22" t="s">
        <v>190</v>
      </c>
      <c r="F383" s="23"/>
      <c r="G383" s="23" t="n">
        <f aca="false">ROUND(E383*F383,2)</f>
        <v>0</v>
      </c>
      <c r="H383" s="13"/>
      <c r="I383" s="13"/>
    </row>
    <row r="384" s="14" customFormat="true" ht="31.5" hidden="false" customHeight="true" outlineLevel="0" collapsed="false">
      <c r="A384" s="19" t="s">
        <v>643</v>
      </c>
      <c r="B384" s="19" t="s">
        <v>28</v>
      </c>
      <c r="C384" s="20" t="s">
        <v>29</v>
      </c>
      <c r="D384" s="21" t="s">
        <v>18</v>
      </c>
      <c r="E384" s="22" t="s">
        <v>644</v>
      </c>
      <c r="F384" s="23"/>
      <c r="G384" s="23" t="n">
        <f aca="false">ROUND(E384*F384,2)</f>
        <v>0</v>
      </c>
      <c r="H384" s="13"/>
      <c r="I384" s="13"/>
    </row>
    <row r="385" s="14" customFormat="true" ht="23.25" hidden="false" customHeight="true" outlineLevel="0" collapsed="false">
      <c r="A385" s="19" t="s">
        <v>645</v>
      </c>
      <c r="B385" s="19" t="s">
        <v>32</v>
      </c>
      <c r="C385" s="19" t="s">
        <v>33</v>
      </c>
      <c r="D385" s="21" t="s">
        <v>18</v>
      </c>
      <c r="E385" s="22" t="s">
        <v>646</v>
      </c>
      <c r="F385" s="23"/>
      <c r="G385" s="23" t="n">
        <f aca="false">ROUND(E385*F385,2)</f>
        <v>0</v>
      </c>
      <c r="H385" s="13"/>
      <c r="I385" s="13"/>
    </row>
    <row r="386" s="14" customFormat="true" ht="23.25" hidden="false" customHeight="true" outlineLevel="0" collapsed="false">
      <c r="A386" s="19" t="s">
        <v>647</v>
      </c>
      <c r="B386" s="19" t="s">
        <v>36</v>
      </c>
      <c r="C386" s="19" t="s">
        <v>37</v>
      </c>
      <c r="D386" s="21" t="s">
        <v>18</v>
      </c>
      <c r="E386" s="22" t="s">
        <v>648</v>
      </c>
      <c r="F386" s="23"/>
      <c r="G386" s="23" t="n">
        <f aca="false">ROUND(E386*F386,2)</f>
        <v>0</v>
      </c>
      <c r="H386" s="13"/>
      <c r="I386" s="13"/>
    </row>
    <row r="387" s="14" customFormat="true" ht="23.25" hidden="false" customHeight="true" outlineLevel="0" collapsed="false">
      <c r="A387" s="19" t="s">
        <v>649</v>
      </c>
      <c r="B387" s="19" t="s">
        <v>81</v>
      </c>
      <c r="C387" s="19" t="s">
        <v>82</v>
      </c>
      <c r="D387" s="21" t="s">
        <v>42</v>
      </c>
      <c r="E387" s="22" t="s">
        <v>78</v>
      </c>
      <c r="F387" s="23"/>
      <c r="G387" s="23" t="n">
        <f aca="false">ROUND(E387*F387,2)</f>
        <v>0</v>
      </c>
      <c r="H387" s="13"/>
      <c r="I387" s="13"/>
    </row>
    <row r="388" s="14" customFormat="true" ht="23.25" hidden="false" customHeight="true" outlineLevel="0" collapsed="false">
      <c r="A388" s="19" t="s">
        <v>650</v>
      </c>
      <c r="B388" s="19" t="s">
        <v>84</v>
      </c>
      <c r="C388" s="19" t="s">
        <v>85</v>
      </c>
      <c r="D388" s="21" t="s">
        <v>42</v>
      </c>
      <c r="E388" s="22" t="s">
        <v>78</v>
      </c>
      <c r="F388" s="23"/>
      <c r="G388" s="23" t="n">
        <f aca="false">ROUND(E388*F388,2)</f>
        <v>0</v>
      </c>
      <c r="H388" s="13"/>
      <c r="I388" s="13"/>
    </row>
    <row r="389" s="14" customFormat="true" ht="31.5" hidden="false" customHeight="true" outlineLevel="0" collapsed="false">
      <c r="A389" s="19" t="s">
        <v>651</v>
      </c>
      <c r="B389" s="19" t="s">
        <v>40</v>
      </c>
      <c r="C389" s="19" t="s">
        <v>41</v>
      </c>
      <c r="D389" s="21" t="s">
        <v>42</v>
      </c>
      <c r="E389" s="22" t="s">
        <v>523</v>
      </c>
      <c r="F389" s="23"/>
      <c r="G389" s="23" t="n">
        <f aca="false">ROUND(E389*F389,2)</f>
        <v>0</v>
      </c>
      <c r="H389" s="13"/>
      <c r="I389" s="13"/>
    </row>
    <row r="390" s="14" customFormat="true" ht="31.5" hidden="false" customHeight="true" outlineLevel="0" collapsed="false">
      <c r="A390" s="19" t="s">
        <v>652</v>
      </c>
      <c r="B390" s="19" t="s">
        <v>45</v>
      </c>
      <c r="C390" s="19" t="s">
        <v>46</v>
      </c>
      <c r="D390" s="21" t="s">
        <v>42</v>
      </c>
      <c r="E390" s="22" t="s">
        <v>523</v>
      </c>
      <c r="F390" s="23"/>
      <c r="G390" s="23" t="n">
        <f aca="false">ROUND(E390*F390,2)</f>
        <v>0</v>
      </c>
      <c r="H390" s="13"/>
      <c r="I390" s="13"/>
    </row>
    <row r="391" s="14" customFormat="true" ht="23.25" hidden="false" customHeight="true" outlineLevel="0" collapsed="false">
      <c r="A391" s="15" t="s">
        <v>653</v>
      </c>
      <c r="B391" s="15"/>
      <c r="C391" s="16" t="s">
        <v>654</v>
      </c>
      <c r="D391" s="24"/>
      <c r="E391" s="25"/>
      <c r="F391" s="26"/>
      <c r="G391" s="18" t="n">
        <f aca="false">SUM(G392:G399)</f>
        <v>0</v>
      </c>
      <c r="H391" s="13"/>
      <c r="I391" s="13"/>
    </row>
    <row r="392" s="14" customFormat="true" ht="23.25" hidden="false" customHeight="true" outlineLevel="0" collapsed="false">
      <c r="A392" s="19" t="s">
        <v>655</v>
      </c>
      <c r="B392" s="19" t="s">
        <v>23</v>
      </c>
      <c r="C392" s="19" t="s">
        <v>24</v>
      </c>
      <c r="D392" s="21" t="s">
        <v>25</v>
      </c>
      <c r="E392" s="22" t="s">
        <v>109</v>
      </c>
      <c r="F392" s="23"/>
      <c r="G392" s="23" t="n">
        <f aca="false">ROUND(E392*F392,2)</f>
        <v>0</v>
      </c>
      <c r="H392" s="13"/>
      <c r="I392" s="13"/>
    </row>
    <row r="393" s="14" customFormat="true" ht="31.5" hidden="false" customHeight="true" outlineLevel="0" collapsed="false">
      <c r="A393" s="19" t="s">
        <v>656</v>
      </c>
      <c r="B393" s="19" t="s">
        <v>28</v>
      </c>
      <c r="C393" s="20" t="s">
        <v>29</v>
      </c>
      <c r="D393" s="21" t="s">
        <v>18</v>
      </c>
      <c r="E393" s="22" t="s">
        <v>657</v>
      </c>
      <c r="F393" s="23"/>
      <c r="G393" s="23" t="n">
        <f aca="false">ROUND(E393*F393,2)</f>
        <v>0</v>
      </c>
      <c r="H393" s="13"/>
      <c r="I393" s="13"/>
    </row>
    <row r="394" s="14" customFormat="true" ht="23.25" hidden="false" customHeight="true" outlineLevel="0" collapsed="false">
      <c r="A394" s="19" t="s">
        <v>658</v>
      </c>
      <c r="B394" s="19" t="s">
        <v>32</v>
      </c>
      <c r="C394" s="19" t="s">
        <v>33</v>
      </c>
      <c r="D394" s="21" t="s">
        <v>18</v>
      </c>
      <c r="E394" s="22" t="s">
        <v>659</v>
      </c>
      <c r="F394" s="23"/>
      <c r="G394" s="23" t="n">
        <f aca="false">ROUND(E394*F394,2)</f>
        <v>0</v>
      </c>
      <c r="H394" s="13"/>
      <c r="I394" s="13"/>
    </row>
    <row r="395" s="14" customFormat="true" ht="23.25" hidden="false" customHeight="true" outlineLevel="0" collapsed="false">
      <c r="A395" s="19" t="s">
        <v>660</v>
      </c>
      <c r="B395" s="19" t="s">
        <v>36</v>
      </c>
      <c r="C395" s="19" t="s">
        <v>37</v>
      </c>
      <c r="D395" s="21" t="s">
        <v>18</v>
      </c>
      <c r="E395" s="22" t="s">
        <v>661</v>
      </c>
      <c r="F395" s="23"/>
      <c r="G395" s="23" t="n">
        <f aca="false">ROUND(E395*F395,2)</f>
        <v>0</v>
      </c>
      <c r="H395" s="13"/>
      <c r="I395" s="13"/>
    </row>
    <row r="396" s="14" customFormat="true" ht="23.25" hidden="false" customHeight="true" outlineLevel="0" collapsed="false">
      <c r="A396" s="19" t="s">
        <v>662</v>
      </c>
      <c r="B396" s="19" t="s">
        <v>81</v>
      </c>
      <c r="C396" s="19" t="s">
        <v>82</v>
      </c>
      <c r="D396" s="21" t="s">
        <v>42</v>
      </c>
      <c r="E396" s="22" t="s">
        <v>78</v>
      </c>
      <c r="F396" s="23"/>
      <c r="G396" s="23" t="n">
        <f aca="false">ROUND(E396*F396,2)</f>
        <v>0</v>
      </c>
      <c r="H396" s="13"/>
      <c r="I396" s="13"/>
    </row>
    <row r="397" s="14" customFormat="true" ht="23.25" hidden="false" customHeight="true" outlineLevel="0" collapsed="false">
      <c r="A397" s="19" t="s">
        <v>663</v>
      </c>
      <c r="B397" s="19" t="s">
        <v>84</v>
      </c>
      <c r="C397" s="19" t="s">
        <v>85</v>
      </c>
      <c r="D397" s="21" t="s">
        <v>42</v>
      </c>
      <c r="E397" s="22" t="s">
        <v>78</v>
      </c>
      <c r="F397" s="23"/>
      <c r="G397" s="23" t="n">
        <f aca="false">ROUND(E397*F397,2)</f>
        <v>0</v>
      </c>
      <c r="H397" s="13"/>
      <c r="I397" s="13"/>
    </row>
    <row r="398" s="14" customFormat="true" ht="31.5" hidden="false" customHeight="true" outlineLevel="0" collapsed="false">
      <c r="A398" s="19" t="s">
        <v>664</v>
      </c>
      <c r="B398" s="19" t="s">
        <v>40</v>
      </c>
      <c r="C398" s="19" t="s">
        <v>41</v>
      </c>
      <c r="D398" s="21" t="s">
        <v>42</v>
      </c>
      <c r="E398" s="22" t="s">
        <v>340</v>
      </c>
      <c r="F398" s="23"/>
      <c r="G398" s="23" t="n">
        <f aca="false">ROUND(E398*F398,2)</f>
        <v>0</v>
      </c>
      <c r="H398" s="13"/>
      <c r="I398" s="13"/>
    </row>
    <row r="399" s="14" customFormat="true" ht="31.5" hidden="false" customHeight="true" outlineLevel="0" collapsed="false">
      <c r="A399" s="19" t="s">
        <v>665</v>
      </c>
      <c r="B399" s="19" t="s">
        <v>45</v>
      </c>
      <c r="C399" s="19" t="s">
        <v>46</v>
      </c>
      <c r="D399" s="21" t="s">
        <v>42</v>
      </c>
      <c r="E399" s="22" t="s">
        <v>340</v>
      </c>
      <c r="F399" s="23"/>
      <c r="G399" s="23" t="n">
        <f aca="false">ROUND(E399*F399,2)</f>
        <v>0</v>
      </c>
      <c r="H399" s="13"/>
      <c r="I399" s="13"/>
    </row>
    <row r="400" s="14" customFormat="true" ht="23.25" hidden="false" customHeight="true" outlineLevel="0" collapsed="false">
      <c r="A400" s="15" t="s">
        <v>666</v>
      </c>
      <c r="B400" s="15"/>
      <c r="C400" s="16" t="s">
        <v>667</v>
      </c>
      <c r="D400" s="24"/>
      <c r="E400" s="25"/>
      <c r="F400" s="26"/>
      <c r="G400" s="18" t="n">
        <f aca="false">SUM(G401:G408)</f>
        <v>0</v>
      </c>
      <c r="H400" s="13"/>
      <c r="I400" s="13"/>
    </row>
    <row r="401" s="14" customFormat="true" ht="23.25" hidden="false" customHeight="true" outlineLevel="0" collapsed="false">
      <c r="A401" s="19" t="s">
        <v>668</v>
      </c>
      <c r="B401" s="19" t="s">
        <v>23</v>
      </c>
      <c r="C401" s="19" t="s">
        <v>24</v>
      </c>
      <c r="D401" s="21" t="s">
        <v>25</v>
      </c>
      <c r="E401" s="22" t="s">
        <v>579</v>
      </c>
      <c r="F401" s="23"/>
      <c r="G401" s="23" t="n">
        <f aca="false">ROUND(E401*F401,2)</f>
        <v>0</v>
      </c>
      <c r="H401" s="13"/>
      <c r="I401" s="13"/>
    </row>
    <row r="402" s="14" customFormat="true" ht="31.5" hidden="false" customHeight="true" outlineLevel="0" collapsed="false">
      <c r="A402" s="19" t="s">
        <v>669</v>
      </c>
      <c r="B402" s="19" t="s">
        <v>28</v>
      </c>
      <c r="C402" s="20" t="s">
        <v>29</v>
      </c>
      <c r="D402" s="21" t="s">
        <v>18</v>
      </c>
      <c r="E402" s="22" t="s">
        <v>670</v>
      </c>
      <c r="F402" s="23"/>
      <c r="G402" s="23" t="n">
        <f aca="false">ROUND(E402*F402,2)</f>
        <v>0</v>
      </c>
      <c r="H402" s="13"/>
      <c r="I402" s="13"/>
    </row>
    <row r="403" s="14" customFormat="true" ht="23.25" hidden="false" customHeight="true" outlineLevel="0" collapsed="false">
      <c r="A403" s="19" t="s">
        <v>671</v>
      </c>
      <c r="B403" s="19" t="s">
        <v>32</v>
      </c>
      <c r="C403" s="19" t="s">
        <v>33</v>
      </c>
      <c r="D403" s="21" t="s">
        <v>18</v>
      </c>
      <c r="E403" s="22" t="s">
        <v>620</v>
      </c>
      <c r="F403" s="23"/>
      <c r="G403" s="23" t="n">
        <f aca="false">ROUND(E403*F403,2)</f>
        <v>0</v>
      </c>
      <c r="H403" s="13"/>
      <c r="I403" s="13"/>
    </row>
    <row r="404" s="14" customFormat="true" ht="23.25" hidden="false" customHeight="true" outlineLevel="0" collapsed="false">
      <c r="A404" s="19" t="s">
        <v>672</v>
      </c>
      <c r="B404" s="19" t="s">
        <v>36</v>
      </c>
      <c r="C404" s="19" t="s">
        <v>37</v>
      </c>
      <c r="D404" s="21" t="s">
        <v>18</v>
      </c>
      <c r="E404" s="22" t="s">
        <v>622</v>
      </c>
      <c r="F404" s="23"/>
      <c r="G404" s="23" t="n">
        <f aca="false">ROUND(E404*F404,2)</f>
        <v>0</v>
      </c>
      <c r="H404" s="13"/>
      <c r="I404" s="13"/>
    </row>
    <row r="405" s="14" customFormat="true" ht="23.25" hidden="false" customHeight="true" outlineLevel="0" collapsed="false">
      <c r="A405" s="19" t="s">
        <v>673</v>
      </c>
      <c r="B405" s="19" t="s">
        <v>81</v>
      </c>
      <c r="C405" s="19" t="s">
        <v>82</v>
      </c>
      <c r="D405" s="21" t="s">
        <v>42</v>
      </c>
      <c r="E405" s="22" t="s">
        <v>43</v>
      </c>
      <c r="F405" s="23"/>
      <c r="G405" s="23" t="n">
        <f aca="false">ROUND(E405*F405,2)</f>
        <v>0</v>
      </c>
      <c r="H405" s="13"/>
      <c r="I405" s="13"/>
    </row>
    <row r="406" s="14" customFormat="true" ht="23.25" hidden="false" customHeight="true" outlineLevel="0" collapsed="false">
      <c r="A406" s="19" t="s">
        <v>674</v>
      </c>
      <c r="B406" s="19" t="s">
        <v>84</v>
      </c>
      <c r="C406" s="19" t="s">
        <v>85</v>
      </c>
      <c r="D406" s="21" t="s">
        <v>42</v>
      </c>
      <c r="E406" s="22" t="s">
        <v>43</v>
      </c>
      <c r="F406" s="23"/>
      <c r="G406" s="23" t="n">
        <f aca="false">ROUND(E406*F406,2)</f>
        <v>0</v>
      </c>
      <c r="H406" s="13"/>
      <c r="I406" s="13"/>
    </row>
    <row r="407" s="14" customFormat="true" ht="31.5" hidden="false" customHeight="true" outlineLevel="0" collapsed="false">
      <c r="A407" s="19" t="s">
        <v>675</v>
      </c>
      <c r="B407" s="19" t="s">
        <v>40</v>
      </c>
      <c r="C407" s="19" t="s">
        <v>41</v>
      </c>
      <c r="D407" s="21" t="s">
        <v>42</v>
      </c>
      <c r="E407" s="22" t="s">
        <v>78</v>
      </c>
      <c r="F407" s="23"/>
      <c r="G407" s="23" t="n">
        <f aca="false">ROUND(E407*F407,2)</f>
        <v>0</v>
      </c>
      <c r="H407" s="13"/>
      <c r="I407" s="13"/>
    </row>
    <row r="408" s="14" customFormat="true" ht="31.5" hidden="false" customHeight="true" outlineLevel="0" collapsed="false">
      <c r="A408" s="19" t="s">
        <v>676</v>
      </c>
      <c r="B408" s="19" t="s">
        <v>45</v>
      </c>
      <c r="C408" s="19" t="s">
        <v>46</v>
      </c>
      <c r="D408" s="21" t="s">
        <v>42</v>
      </c>
      <c r="E408" s="22" t="s">
        <v>78</v>
      </c>
      <c r="F408" s="23"/>
      <c r="G408" s="23" t="n">
        <f aca="false">ROUND(E408*F408,2)</f>
        <v>0</v>
      </c>
      <c r="H408" s="13"/>
      <c r="I408" s="13"/>
    </row>
    <row r="409" s="14" customFormat="true" ht="23.25" hidden="false" customHeight="true" outlineLevel="0" collapsed="false">
      <c r="A409" s="15" t="s">
        <v>677</v>
      </c>
      <c r="B409" s="15"/>
      <c r="C409" s="16" t="s">
        <v>678</v>
      </c>
      <c r="D409" s="24"/>
      <c r="E409" s="25"/>
      <c r="F409" s="26"/>
      <c r="G409" s="18" t="n">
        <f aca="false">SUM(G410:G417)</f>
        <v>0</v>
      </c>
      <c r="H409" s="13"/>
      <c r="I409" s="13"/>
    </row>
    <row r="410" s="14" customFormat="true" ht="23.25" hidden="false" customHeight="true" outlineLevel="0" collapsed="false">
      <c r="A410" s="19" t="s">
        <v>679</v>
      </c>
      <c r="B410" s="19" t="s">
        <v>23</v>
      </c>
      <c r="C410" s="19" t="s">
        <v>24</v>
      </c>
      <c r="D410" s="21" t="s">
        <v>25</v>
      </c>
      <c r="E410" s="22" t="s">
        <v>579</v>
      </c>
      <c r="F410" s="23"/>
      <c r="G410" s="23" t="n">
        <f aca="false">ROUND(E410*F410,2)</f>
        <v>0</v>
      </c>
      <c r="H410" s="13"/>
      <c r="I410" s="13"/>
    </row>
    <row r="411" s="14" customFormat="true" ht="31.5" hidden="false" customHeight="true" outlineLevel="0" collapsed="false">
      <c r="A411" s="19" t="s">
        <v>680</v>
      </c>
      <c r="B411" s="19" t="s">
        <v>28</v>
      </c>
      <c r="C411" s="20" t="s">
        <v>29</v>
      </c>
      <c r="D411" s="21" t="s">
        <v>18</v>
      </c>
      <c r="E411" s="22" t="s">
        <v>681</v>
      </c>
      <c r="F411" s="23"/>
      <c r="G411" s="23" t="n">
        <f aca="false">ROUND(E411*F411,2)</f>
        <v>0</v>
      </c>
      <c r="H411" s="13"/>
      <c r="I411" s="13"/>
    </row>
    <row r="412" s="14" customFormat="true" ht="23.25" hidden="false" customHeight="true" outlineLevel="0" collapsed="false">
      <c r="A412" s="19" t="s">
        <v>682</v>
      </c>
      <c r="B412" s="19" t="s">
        <v>32</v>
      </c>
      <c r="C412" s="19" t="s">
        <v>33</v>
      </c>
      <c r="D412" s="21" t="s">
        <v>18</v>
      </c>
      <c r="E412" s="22" t="s">
        <v>620</v>
      </c>
      <c r="F412" s="23"/>
      <c r="G412" s="23" t="n">
        <f aca="false">ROUND(E412*F412,2)</f>
        <v>0</v>
      </c>
      <c r="H412" s="13"/>
      <c r="I412" s="13"/>
    </row>
    <row r="413" s="14" customFormat="true" ht="23.25" hidden="false" customHeight="true" outlineLevel="0" collapsed="false">
      <c r="A413" s="19" t="s">
        <v>683</v>
      </c>
      <c r="B413" s="19" t="s">
        <v>36</v>
      </c>
      <c r="C413" s="19" t="s">
        <v>37</v>
      </c>
      <c r="D413" s="21" t="s">
        <v>18</v>
      </c>
      <c r="E413" s="22" t="s">
        <v>622</v>
      </c>
      <c r="F413" s="23"/>
      <c r="G413" s="23" t="n">
        <f aca="false">ROUND(E413*F413,2)</f>
        <v>0</v>
      </c>
      <c r="H413" s="13"/>
      <c r="I413" s="13"/>
    </row>
    <row r="414" s="14" customFormat="true" ht="23.25" hidden="false" customHeight="true" outlineLevel="0" collapsed="false">
      <c r="A414" s="19" t="s">
        <v>684</v>
      </c>
      <c r="B414" s="19" t="s">
        <v>81</v>
      </c>
      <c r="C414" s="19" t="s">
        <v>82</v>
      </c>
      <c r="D414" s="21" t="s">
        <v>42</v>
      </c>
      <c r="E414" s="22" t="s">
        <v>43</v>
      </c>
      <c r="F414" s="23"/>
      <c r="G414" s="23" t="n">
        <f aca="false">ROUND(E414*F414,2)</f>
        <v>0</v>
      </c>
      <c r="H414" s="13"/>
      <c r="I414" s="13"/>
    </row>
    <row r="415" s="14" customFormat="true" ht="23.25" hidden="false" customHeight="true" outlineLevel="0" collapsed="false">
      <c r="A415" s="19" t="s">
        <v>685</v>
      </c>
      <c r="B415" s="19" t="s">
        <v>84</v>
      </c>
      <c r="C415" s="19" t="s">
        <v>85</v>
      </c>
      <c r="D415" s="21" t="s">
        <v>42</v>
      </c>
      <c r="E415" s="22" t="s">
        <v>43</v>
      </c>
      <c r="F415" s="23"/>
      <c r="G415" s="23" t="n">
        <f aca="false">ROUND(E415*F415,2)</f>
        <v>0</v>
      </c>
      <c r="H415" s="13"/>
      <c r="I415" s="13"/>
    </row>
    <row r="416" s="14" customFormat="true" ht="31.5" hidden="false" customHeight="true" outlineLevel="0" collapsed="false">
      <c r="A416" s="19" t="s">
        <v>686</v>
      </c>
      <c r="B416" s="19" t="s">
        <v>40</v>
      </c>
      <c r="C416" s="19" t="s">
        <v>41</v>
      </c>
      <c r="D416" s="21" t="s">
        <v>42</v>
      </c>
      <c r="E416" s="22" t="s">
        <v>78</v>
      </c>
      <c r="F416" s="23"/>
      <c r="G416" s="23" t="n">
        <f aca="false">ROUND(E416*F416,2)</f>
        <v>0</v>
      </c>
      <c r="H416" s="13"/>
      <c r="I416" s="13"/>
    </row>
    <row r="417" s="14" customFormat="true" ht="31.5" hidden="false" customHeight="true" outlineLevel="0" collapsed="false">
      <c r="A417" s="19" t="s">
        <v>687</v>
      </c>
      <c r="B417" s="19" t="s">
        <v>45</v>
      </c>
      <c r="C417" s="19" t="s">
        <v>46</v>
      </c>
      <c r="D417" s="21" t="s">
        <v>42</v>
      </c>
      <c r="E417" s="22" t="s">
        <v>78</v>
      </c>
      <c r="F417" s="23"/>
      <c r="G417" s="23" t="n">
        <f aca="false">ROUND(E417*F417,2)</f>
        <v>0</v>
      </c>
      <c r="H417" s="13"/>
      <c r="I417" s="13"/>
    </row>
    <row r="418" s="14" customFormat="true" ht="23.25" hidden="false" customHeight="true" outlineLevel="0" collapsed="false">
      <c r="A418" s="15" t="s">
        <v>688</v>
      </c>
      <c r="B418" s="15"/>
      <c r="C418" s="16" t="s">
        <v>689</v>
      </c>
      <c r="D418" s="24"/>
      <c r="E418" s="25"/>
      <c r="F418" s="26"/>
      <c r="G418" s="18" t="n">
        <f aca="false">SUM(G419:G426)</f>
        <v>0</v>
      </c>
      <c r="H418" s="13"/>
      <c r="I418" s="13"/>
    </row>
    <row r="419" s="14" customFormat="true" ht="23.25" hidden="false" customHeight="true" outlineLevel="0" collapsed="false">
      <c r="A419" s="19" t="s">
        <v>690</v>
      </c>
      <c r="B419" s="19" t="s">
        <v>23</v>
      </c>
      <c r="C419" s="19" t="s">
        <v>24</v>
      </c>
      <c r="D419" s="21" t="s">
        <v>25</v>
      </c>
      <c r="E419" s="22" t="s">
        <v>579</v>
      </c>
      <c r="F419" s="23"/>
      <c r="G419" s="23" t="n">
        <f aca="false">ROUND(E419*F419,2)</f>
        <v>0</v>
      </c>
      <c r="H419" s="13"/>
      <c r="I419" s="13"/>
    </row>
    <row r="420" s="14" customFormat="true" ht="31.5" hidden="false" customHeight="true" outlineLevel="0" collapsed="false">
      <c r="A420" s="19" t="s">
        <v>691</v>
      </c>
      <c r="B420" s="19" t="s">
        <v>28</v>
      </c>
      <c r="C420" s="20" t="s">
        <v>29</v>
      </c>
      <c r="D420" s="21" t="s">
        <v>18</v>
      </c>
      <c r="E420" s="22" t="s">
        <v>692</v>
      </c>
      <c r="F420" s="23"/>
      <c r="G420" s="23" t="n">
        <f aca="false">ROUND(E420*F420,2)</f>
        <v>0</v>
      </c>
      <c r="H420" s="13"/>
      <c r="I420" s="13"/>
    </row>
    <row r="421" s="14" customFormat="true" ht="23.25" hidden="false" customHeight="true" outlineLevel="0" collapsed="false">
      <c r="A421" s="19" t="s">
        <v>693</v>
      </c>
      <c r="B421" s="19" t="s">
        <v>32</v>
      </c>
      <c r="C421" s="19" t="s">
        <v>33</v>
      </c>
      <c r="D421" s="21" t="s">
        <v>18</v>
      </c>
      <c r="E421" s="22" t="s">
        <v>694</v>
      </c>
      <c r="F421" s="23"/>
      <c r="G421" s="23" t="n">
        <f aca="false">ROUND(E421*F421,2)</f>
        <v>0</v>
      </c>
      <c r="H421" s="13"/>
      <c r="I421" s="13"/>
    </row>
    <row r="422" s="14" customFormat="true" ht="23.25" hidden="false" customHeight="true" outlineLevel="0" collapsed="false">
      <c r="A422" s="19" t="s">
        <v>695</v>
      </c>
      <c r="B422" s="19" t="s">
        <v>36</v>
      </c>
      <c r="C422" s="19" t="s">
        <v>37</v>
      </c>
      <c r="D422" s="21" t="s">
        <v>18</v>
      </c>
      <c r="E422" s="22" t="s">
        <v>696</v>
      </c>
      <c r="F422" s="23"/>
      <c r="G422" s="23" t="n">
        <f aca="false">ROUND(E422*F422,2)</f>
        <v>0</v>
      </c>
      <c r="H422" s="13"/>
      <c r="I422" s="13"/>
    </row>
    <row r="423" s="14" customFormat="true" ht="23.25" hidden="false" customHeight="true" outlineLevel="0" collapsed="false">
      <c r="A423" s="19" t="s">
        <v>697</v>
      </c>
      <c r="B423" s="19" t="s">
        <v>81</v>
      </c>
      <c r="C423" s="19" t="s">
        <v>82</v>
      </c>
      <c r="D423" s="21" t="s">
        <v>42</v>
      </c>
      <c r="E423" s="22" t="s">
        <v>43</v>
      </c>
      <c r="F423" s="23"/>
      <c r="G423" s="23" t="n">
        <f aca="false">ROUND(E423*F423,2)</f>
        <v>0</v>
      </c>
      <c r="H423" s="13"/>
      <c r="I423" s="13"/>
    </row>
    <row r="424" s="14" customFormat="true" ht="23.25" hidden="false" customHeight="true" outlineLevel="0" collapsed="false">
      <c r="A424" s="19" t="s">
        <v>698</v>
      </c>
      <c r="B424" s="19" t="s">
        <v>84</v>
      </c>
      <c r="C424" s="19" t="s">
        <v>85</v>
      </c>
      <c r="D424" s="21" t="s">
        <v>42</v>
      </c>
      <c r="E424" s="22" t="s">
        <v>43</v>
      </c>
      <c r="F424" s="23"/>
      <c r="G424" s="23" t="n">
        <f aca="false">ROUND(E424*F424,2)</f>
        <v>0</v>
      </c>
      <c r="H424" s="13"/>
      <c r="I424" s="13"/>
    </row>
    <row r="425" s="14" customFormat="true" ht="31.5" hidden="false" customHeight="true" outlineLevel="0" collapsed="false">
      <c r="A425" s="19" t="s">
        <v>699</v>
      </c>
      <c r="B425" s="19" t="s">
        <v>40</v>
      </c>
      <c r="C425" s="19" t="s">
        <v>41</v>
      </c>
      <c r="D425" s="21" t="s">
        <v>42</v>
      </c>
      <c r="E425" s="22" t="s">
        <v>78</v>
      </c>
      <c r="F425" s="23"/>
      <c r="G425" s="23" t="n">
        <f aca="false">ROUND(E425*F425,2)</f>
        <v>0</v>
      </c>
      <c r="H425" s="13"/>
      <c r="I425" s="13"/>
    </row>
    <row r="426" s="14" customFormat="true" ht="31.5" hidden="false" customHeight="true" outlineLevel="0" collapsed="false">
      <c r="A426" s="19" t="s">
        <v>700</v>
      </c>
      <c r="B426" s="19" t="s">
        <v>45</v>
      </c>
      <c r="C426" s="19" t="s">
        <v>46</v>
      </c>
      <c r="D426" s="21" t="s">
        <v>42</v>
      </c>
      <c r="E426" s="22" t="s">
        <v>78</v>
      </c>
      <c r="F426" s="23"/>
      <c r="G426" s="23" t="n">
        <f aca="false">ROUND(E426*F426,2)</f>
        <v>0</v>
      </c>
      <c r="H426" s="13"/>
      <c r="I426" s="13"/>
    </row>
    <row r="427" s="14" customFormat="true" ht="23.25" hidden="false" customHeight="true" outlineLevel="0" collapsed="false">
      <c r="A427" s="15" t="s">
        <v>701</v>
      </c>
      <c r="B427" s="15"/>
      <c r="C427" s="16" t="s">
        <v>702</v>
      </c>
      <c r="D427" s="24"/>
      <c r="E427" s="25"/>
      <c r="F427" s="26"/>
      <c r="G427" s="18" t="n">
        <f aca="false">SUM(G428:G435)</f>
        <v>0</v>
      </c>
      <c r="H427" s="13"/>
      <c r="I427" s="13"/>
    </row>
    <row r="428" s="14" customFormat="true" ht="23.25" hidden="false" customHeight="true" outlineLevel="0" collapsed="false">
      <c r="A428" s="19" t="s">
        <v>703</v>
      </c>
      <c r="B428" s="19" t="s">
        <v>23</v>
      </c>
      <c r="C428" s="19" t="s">
        <v>24</v>
      </c>
      <c r="D428" s="21" t="s">
        <v>25</v>
      </c>
      <c r="E428" s="22" t="s">
        <v>127</v>
      </c>
      <c r="F428" s="23"/>
      <c r="G428" s="23" t="n">
        <f aca="false">ROUND(E428*F428,2)</f>
        <v>0</v>
      </c>
      <c r="H428" s="13"/>
      <c r="I428" s="13"/>
    </row>
    <row r="429" s="14" customFormat="true" ht="31.5" hidden="false" customHeight="true" outlineLevel="0" collapsed="false">
      <c r="A429" s="19" t="s">
        <v>704</v>
      </c>
      <c r="B429" s="19" t="s">
        <v>28</v>
      </c>
      <c r="C429" s="20" t="s">
        <v>29</v>
      </c>
      <c r="D429" s="21" t="s">
        <v>18</v>
      </c>
      <c r="E429" s="22" t="s">
        <v>705</v>
      </c>
      <c r="F429" s="23"/>
      <c r="G429" s="23" t="n">
        <f aca="false">ROUND(E429*F429,2)</f>
        <v>0</v>
      </c>
      <c r="H429" s="13"/>
      <c r="I429" s="13"/>
    </row>
    <row r="430" s="14" customFormat="true" ht="23.25" hidden="false" customHeight="true" outlineLevel="0" collapsed="false">
      <c r="A430" s="19" t="s">
        <v>706</v>
      </c>
      <c r="B430" s="19" t="s">
        <v>32</v>
      </c>
      <c r="C430" s="19" t="s">
        <v>33</v>
      </c>
      <c r="D430" s="21" t="s">
        <v>18</v>
      </c>
      <c r="E430" s="22" t="s">
        <v>153</v>
      </c>
      <c r="F430" s="23"/>
      <c r="G430" s="23" t="n">
        <f aca="false">ROUND(E430*F430,2)</f>
        <v>0</v>
      </c>
      <c r="H430" s="13"/>
      <c r="I430" s="13"/>
    </row>
    <row r="431" s="14" customFormat="true" ht="23.25" hidden="false" customHeight="true" outlineLevel="0" collapsed="false">
      <c r="A431" s="19" t="s">
        <v>707</v>
      </c>
      <c r="B431" s="19" t="s">
        <v>36</v>
      </c>
      <c r="C431" s="19" t="s">
        <v>37</v>
      </c>
      <c r="D431" s="21" t="s">
        <v>18</v>
      </c>
      <c r="E431" s="22" t="s">
        <v>708</v>
      </c>
      <c r="F431" s="23"/>
      <c r="G431" s="23" t="n">
        <f aca="false">ROUND(E431*F431,2)</f>
        <v>0</v>
      </c>
      <c r="H431" s="13"/>
      <c r="I431" s="13"/>
    </row>
    <row r="432" s="14" customFormat="true" ht="23.25" hidden="false" customHeight="true" outlineLevel="0" collapsed="false">
      <c r="A432" s="19" t="s">
        <v>709</v>
      </c>
      <c r="B432" s="19" t="s">
        <v>81</v>
      </c>
      <c r="C432" s="19" t="s">
        <v>82</v>
      </c>
      <c r="D432" s="21" t="s">
        <v>42</v>
      </c>
      <c r="E432" s="22" t="s">
        <v>43</v>
      </c>
      <c r="F432" s="23"/>
      <c r="G432" s="23" t="n">
        <f aca="false">ROUND(E432*F432,2)</f>
        <v>0</v>
      </c>
      <c r="H432" s="13"/>
      <c r="I432" s="13"/>
    </row>
    <row r="433" s="14" customFormat="true" ht="23.25" hidden="false" customHeight="true" outlineLevel="0" collapsed="false">
      <c r="A433" s="19" t="s">
        <v>710</v>
      </c>
      <c r="B433" s="19" t="s">
        <v>84</v>
      </c>
      <c r="C433" s="19" t="s">
        <v>85</v>
      </c>
      <c r="D433" s="21" t="s">
        <v>42</v>
      </c>
      <c r="E433" s="22" t="s">
        <v>43</v>
      </c>
      <c r="F433" s="23"/>
      <c r="G433" s="23" t="n">
        <f aca="false">ROUND(E433*F433,2)</f>
        <v>0</v>
      </c>
      <c r="H433" s="13"/>
      <c r="I433" s="13"/>
    </row>
    <row r="434" s="14" customFormat="true" ht="31.5" hidden="false" customHeight="true" outlineLevel="0" collapsed="false">
      <c r="A434" s="19" t="s">
        <v>711</v>
      </c>
      <c r="B434" s="19" t="s">
        <v>40</v>
      </c>
      <c r="C434" s="19" t="s">
        <v>41</v>
      </c>
      <c r="D434" s="21" t="s">
        <v>42</v>
      </c>
      <c r="E434" s="22" t="s">
        <v>340</v>
      </c>
      <c r="F434" s="23"/>
      <c r="G434" s="23" t="n">
        <f aca="false">ROUND(E434*F434,2)</f>
        <v>0</v>
      </c>
      <c r="H434" s="13"/>
      <c r="I434" s="13"/>
    </row>
    <row r="435" s="14" customFormat="true" ht="31.5" hidden="false" customHeight="true" outlineLevel="0" collapsed="false">
      <c r="A435" s="19" t="s">
        <v>712</v>
      </c>
      <c r="B435" s="19" t="s">
        <v>45</v>
      </c>
      <c r="C435" s="19" t="s">
        <v>46</v>
      </c>
      <c r="D435" s="21" t="s">
        <v>42</v>
      </c>
      <c r="E435" s="22" t="s">
        <v>340</v>
      </c>
      <c r="F435" s="23"/>
      <c r="G435" s="23" t="n">
        <f aca="false">ROUND(E435*F435,2)</f>
        <v>0</v>
      </c>
      <c r="H435" s="13"/>
      <c r="I435" s="13"/>
    </row>
    <row r="436" s="14" customFormat="true" ht="23.25" hidden="false" customHeight="true" outlineLevel="0" collapsed="false">
      <c r="A436" s="15" t="s">
        <v>713</v>
      </c>
      <c r="B436" s="15"/>
      <c r="C436" s="16" t="s">
        <v>714</v>
      </c>
      <c r="D436" s="24"/>
      <c r="E436" s="25"/>
      <c r="F436" s="26"/>
      <c r="G436" s="18" t="n">
        <f aca="false">SUM(G437:G444)</f>
        <v>0</v>
      </c>
      <c r="H436" s="13"/>
      <c r="I436" s="13"/>
    </row>
    <row r="437" s="14" customFormat="true" ht="23.25" hidden="false" customHeight="true" outlineLevel="0" collapsed="false">
      <c r="A437" s="19" t="s">
        <v>715</v>
      </c>
      <c r="B437" s="19" t="s">
        <v>23</v>
      </c>
      <c r="C437" s="19" t="s">
        <v>24</v>
      </c>
      <c r="D437" s="21" t="s">
        <v>25</v>
      </c>
      <c r="E437" s="22" t="s">
        <v>127</v>
      </c>
      <c r="F437" s="23"/>
      <c r="G437" s="23" t="n">
        <f aca="false">ROUND(E437*F437,2)</f>
        <v>0</v>
      </c>
      <c r="H437" s="13"/>
      <c r="I437" s="13"/>
    </row>
    <row r="438" s="14" customFormat="true" ht="31.5" hidden="false" customHeight="true" outlineLevel="0" collapsed="false">
      <c r="A438" s="19" t="s">
        <v>716</v>
      </c>
      <c r="B438" s="19" t="s">
        <v>28</v>
      </c>
      <c r="C438" s="20" t="s">
        <v>29</v>
      </c>
      <c r="D438" s="21" t="s">
        <v>18</v>
      </c>
      <c r="E438" s="22" t="s">
        <v>717</v>
      </c>
      <c r="F438" s="23"/>
      <c r="G438" s="23" t="n">
        <f aca="false">ROUND(E438*F438,2)</f>
        <v>0</v>
      </c>
      <c r="H438" s="13"/>
      <c r="I438" s="13"/>
    </row>
    <row r="439" s="14" customFormat="true" ht="23.25" hidden="false" customHeight="true" outlineLevel="0" collapsed="false">
      <c r="A439" s="19" t="s">
        <v>718</v>
      </c>
      <c r="B439" s="19" t="s">
        <v>32</v>
      </c>
      <c r="C439" s="19" t="s">
        <v>33</v>
      </c>
      <c r="D439" s="21" t="s">
        <v>18</v>
      </c>
      <c r="E439" s="22" t="s">
        <v>464</v>
      </c>
      <c r="F439" s="23"/>
      <c r="G439" s="23" t="n">
        <f aca="false">ROUND(E439*F439,2)</f>
        <v>0</v>
      </c>
      <c r="H439" s="13"/>
      <c r="I439" s="13"/>
    </row>
    <row r="440" s="14" customFormat="true" ht="23.25" hidden="false" customHeight="true" outlineLevel="0" collapsed="false">
      <c r="A440" s="19" t="s">
        <v>719</v>
      </c>
      <c r="B440" s="19" t="s">
        <v>36</v>
      </c>
      <c r="C440" s="19" t="s">
        <v>37</v>
      </c>
      <c r="D440" s="21" t="s">
        <v>18</v>
      </c>
      <c r="E440" s="22" t="s">
        <v>466</v>
      </c>
      <c r="F440" s="23"/>
      <c r="G440" s="23" t="n">
        <f aca="false">ROUND(E440*F440,2)</f>
        <v>0</v>
      </c>
      <c r="H440" s="13"/>
      <c r="I440" s="13"/>
    </row>
    <row r="441" s="14" customFormat="true" ht="23.25" hidden="false" customHeight="true" outlineLevel="0" collapsed="false">
      <c r="A441" s="19" t="s">
        <v>720</v>
      </c>
      <c r="B441" s="19" t="s">
        <v>81</v>
      </c>
      <c r="C441" s="19" t="s">
        <v>82</v>
      </c>
      <c r="D441" s="21" t="s">
        <v>42</v>
      </c>
      <c r="E441" s="22" t="s">
        <v>340</v>
      </c>
      <c r="F441" s="23"/>
      <c r="G441" s="23" t="n">
        <f aca="false">ROUND(E441*F441,2)</f>
        <v>0</v>
      </c>
      <c r="H441" s="13"/>
      <c r="I441" s="13"/>
    </row>
    <row r="442" s="14" customFormat="true" ht="23.25" hidden="false" customHeight="true" outlineLevel="0" collapsed="false">
      <c r="A442" s="19" t="s">
        <v>721</v>
      </c>
      <c r="B442" s="19" t="s">
        <v>84</v>
      </c>
      <c r="C442" s="19" t="s">
        <v>85</v>
      </c>
      <c r="D442" s="21" t="s">
        <v>42</v>
      </c>
      <c r="E442" s="22" t="s">
        <v>340</v>
      </c>
      <c r="F442" s="23"/>
      <c r="G442" s="23" t="n">
        <f aca="false">ROUND(E442*F442,2)</f>
        <v>0</v>
      </c>
      <c r="H442" s="13"/>
      <c r="I442" s="13"/>
    </row>
    <row r="443" s="14" customFormat="true" ht="31.5" hidden="false" customHeight="true" outlineLevel="0" collapsed="false">
      <c r="A443" s="19" t="s">
        <v>722</v>
      </c>
      <c r="B443" s="19" t="s">
        <v>40</v>
      </c>
      <c r="C443" s="19" t="s">
        <v>41</v>
      </c>
      <c r="D443" s="21" t="s">
        <v>42</v>
      </c>
      <c r="E443" s="22" t="s">
        <v>78</v>
      </c>
      <c r="F443" s="23"/>
      <c r="G443" s="23" t="n">
        <f aca="false">ROUND(E443*F443,2)</f>
        <v>0</v>
      </c>
      <c r="H443" s="13"/>
      <c r="I443" s="13"/>
    </row>
    <row r="444" s="14" customFormat="true" ht="31.5" hidden="false" customHeight="true" outlineLevel="0" collapsed="false">
      <c r="A444" s="19" t="s">
        <v>723</v>
      </c>
      <c r="B444" s="19" t="s">
        <v>45</v>
      </c>
      <c r="C444" s="19" t="s">
        <v>46</v>
      </c>
      <c r="D444" s="21" t="s">
        <v>42</v>
      </c>
      <c r="E444" s="22" t="s">
        <v>78</v>
      </c>
      <c r="F444" s="23"/>
      <c r="G444" s="23" t="n">
        <f aca="false">ROUND(E444*F444,2)</f>
        <v>0</v>
      </c>
      <c r="H444" s="13"/>
      <c r="I444" s="13"/>
    </row>
    <row r="445" s="14" customFormat="true" ht="23.25" hidden="false" customHeight="true" outlineLevel="0" collapsed="false">
      <c r="A445" s="15" t="s">
        <v>724</v>
      </c>
      <c r="B445" s="15"/>
      <c r="C445" s="16" t="s">
        <v>725</v>
      </c>
      <c r="D445" s="24"/>
      <c r="E445" s="25"/>
      <c r="F445" s="26"/>
      <c r="G445" s="18" t="n">
        <f aca="false">SUM(G446:G455)</f>
        <v>0</v>
      </c>
      <c r="H445" s="13"/>
      <c r="I445" s="13"/>
    </row>
    <row r="446" s="14" customFormat="true" ht="23.25" hidden="false" customHeight="true" outlineLevel="0" collapsed="false">
      <c r="A446" s="19" t="s">
        <v>726</v>
      </c>
      <c r="B446" s="19" t="s">
        <v>23</v>
      </c>
      <c r="C446" s="19" t="s">
        <v>24</v>
      </c>
      <c r="D446" s="21" t="s">
        <v>25</v>
      </c>
      <c r="E446" s="22" t="s">
        <v>579</v>
      </c>
      <c r="F446" s="23"/>
      <c r="G446" s="23" t="n">
        <f aca="false">ROUND(E446*F446,2)</f>
        <v>0</v>
      </c>
      <c r="H446" s="13"/>
      <c r="I446" s="13"/>
    </row>
    <row r="447" s="14" customFormat="true" ht="31.5" hidden="false" customHeight="true" outlineLevel="0" collapsed="false">
      <c r="A447" s="19" t="s">
        <v>727</v>
      </c>
      <c r="B447" s="19" t="s">
        <v>28</v>
      </c>
      <c r="C447" s="20" t="s">
        <v>29</v>
      </c>
      <c r="D447" s="21" t="s">
        <v>18</v>
      </c>
      <c r="E447" s="22" t="s">
        <v>728</v>
      </c>
      <c r="F447" s="23"/>
      <c r="G447" s="23" t="n">
        <f aca="false">ROUND(E447*F447,2)</f>
        <v>0</v>
      </c>
      <c r="H447" s="13"/>
      <c r="I447" s="13"/>
    </row>
    <row r="448" s="14" customFormat="true" ht="23.25" hidden="false" customHeight="true" outlineLevel="0" collapsed="false">
      <c r="A448" s="19" t="s">
        <v>729</v>
      </c>
      <c r="B448" s="19" t="s">
        <v>32</v>
      </c>
      <c r="C448" s="19" t="s">
        <v>33</v>
      </c>
      <c r="D448" s="21" t="s">
        <v>18</v>
      </c>
      <c r="E448" s="22" t="s">
        <v>694</v>
      </c>
      <c r="F448" s="23"/>
      <c r="G448" s="23" t="n">
        <f aca="false">ROUND(E448*F448,2)</f>
        <v>0</v>
      </c>
      <c r="H448" s="13"/>
      <c r="I448" s="13"/>
    </row>
    <row r="449" s="14" customFormat="true" ht="23.25" hidden="false" customHeight="true" outlineLevel="0" collapsed="false">
      <c r="A449" s="19" t="s">
        <v>730</v>
      </c>
      <c r="B449" s="19" t="s">
        <v>36</v>
      </c>
      <c r="C449" s="19" t="s">
        <v>37</v>
      </c>
      <c r="D449" s="21" t="s">
        <v>18</v>
      </c>
      <c r="E449" s="22" t="s">
        <v>696</v>
      </c>
      <c r="F449" s="23"/>
      <c r="G449" s="23" t="n">
        <f aca="false">ROUND(E449*F449,2)</f>
        <v>0</v>
      </c>
      <c r="H449" s="13"/>
      <c r="I449" s="13"/>
    </row>
    <row r="450" s="14" customFormat="true" ht="23.25" hidden="false" customHeight="true" outlineLevel="0" collapsed="false">
      <c r="A450" s="19" t="s">
        <v>731</v>
      </c>
      <c r="B450" s="19" t="s">
        <v>81</v>
      </c>
      <c r="C450" s="19" t="s">
        <v>82</v>
      </c>
      <c r="D450" s="21" t="s">
        <v>42</v>
      </c>
      <c r="E450" s="22" t="s">
        <v>43</v>
      </c>
      <c r="F450" s="23"/>
      <c r="G450" s="23" t="n">
        <f aca="false">ROUND(E450*F450,2)</f>
        <v>0</v>
      </c>
      <c r="H450" s="13"/>
      <c r="I450" s="13"/>
    </row>
    <row r="451" s="14" customFormat="true" ht="23.25" hidden="false" customHeight="true" outlineLevel="0" collapsed="false">
      <c r="A451" s="19" t="s">
        <v>732</v>
      </c>
      <c r="B451" s="19" t="s">
        <v>84</v>
      </c>
      <c r="C451" s="19" t="s">
        <v>85</v>
      </c>
      <c r="D451" s="21" t="s">
        <v>42</v>
      </c>
      <c r="E451" s="22" t="s">
        <v>43</v>
      </c>
      <c r="F451" s="23"/>
      <c r="G451" s="23" t="n">
        <f aca="false">ROUND(E451*F451,2)</f>
        <v>0</v>
      </c>
      <c r="H451" s="13"/>
      <c r="I451" s="13"/>
    </row>
    <row r="452" s="14" customFormat="true" ht="31.5" hidden="false" customHeight="true" outlineLevel="0" collapsed="false">
      <c r="A452" s="19" t="s">
        <v>733</v>
      </c>
      <c r="B452" s="19" t="s">
        <v>40</v>
      </c>
      <c r="C452" s="19" t="s">
        <v>41</v>
      </c>
      <c r="D452" s="21" t="s">
        <v>42</v>
      </c>
      <c r="E452" s="22" t="s">
        <v>78</v>
      </c>
      <c r="F452" s="23"/>
      <c r="G452" s="23" t="n">
        <f aca="false">ROUND(E452*F452,2)</f>
        <v>0</v>
      </c>
      <c r="H452" s="13"/>
      <c r="I452" s="13"/>
    </row>
    <row r="453" s="14" customFormat="true" ht="31.5" hidden="false" customHeight="true" outlineLevel="0" collapsed="false">
      <c r="A453" s="19" t="s">
        <v>734</v>
      </c>
      <c r="B453" s="19" t="s">
        <v>45</v>
      </c>
      <c r="C453" s="19" t="s">
        <v>46</v>
      </c>
      <c r="D453" s="21" t="s">
        <v>42</v>
      </c>
      <c r="E453" s="22" t="s">
        <v>78</v>
      </c>
      <c r="F453" s="23"/>
      <c r="G453" s="23" t="n">
        <f aca="false">ROUND(E453*F453,2)</f>
        <v>0</v>
      </c>
      <c r="H453" s="13"/>
      <c r="I453" s="13"/>
    </row>
    <row r="454" s="14" customFormat="true" ht="31.5" hidden="false" customHeight="true" outlineLevel="0" collapsed="false">
      <c r="A454" s="19" t="s">
        <v>735</v>
      </c>
      <c r="B454" s="19" t="s">
        <v>117</v>
      </c>
      <c r="C454" s="19" t="s">
        <v>118</v>
      </c>
      <c r="D454" s="21" t="s">
        <v>42</v>
      </c>
      <c r="E454" s="22" t="s">
        <v>43</v>
      </c>
      <c r="F454" s="23"/>
      <c r="G454" s="23" t="n">
        <f aca="false">ROUND(E454*F454,2)</f>
        <v>0</v>
      </c>
      <c r="H454" s="13"/>
      <c r="I454" s="13"/>
    </row>
    <row r="455" s="14" customFormat="true" ht="31.5" hidden="false" customHeight="true" outlineLevel="0" collapsed="false">
      <c r="A455" s="19" t="s">
        <v>736</v>
      </c>
      <c r="B455" s="19" t="s">
        <v>120</v>
      </c>
      <c r="C455" s="19" t="s">
        <v>121</v>
      </c>
      <c r="D455" s="21" t="s">
        <v>42</v>
      </c>
      <c r="E455" s="22" t="s">
        <v>43</v>
      </c>
      <c r="F455" s="23"/>
      <c r="G455" s="23" t="n">
        <f aca="false">ROUND(E455*F455,2)</f>
        <v>0</v>
      </c>
      <c r="H455" s="13"/>
      <c r="I455" s="13"/>
    </row>
    <row r="456" s="14" customFormat="true" ht="23.25" hidden="false" customHeight="true" outlineLevel="0" collapsed="false">
      <c r="A456" s="15" t="s">
        <v>737</v>
      </c>
      <c r="B456" s="15"/>
      <c r="C456" s="16" t="s">
        <v>738</v>
      </c>
      <c r="D456" s="24"/>
      <c r="E456" s="25"/>
      <c r="F456" s="26"/>
      <c r="G456" s="18" t="n">
        <f aca="false">SUM(G457:G466)</f>
        <v>0</v>
      </c>
      <c r="H456" s="13"/>
      <c r="I456" s="13"/>
    </row>
    <row r="457" s="14" customFormat="true" ht="23.25" hidden="false" customHeight="true" outlineLevel="0" collapsed="false">
      <c r="A457" s="19" t="s">
        <v>739</v>
      </c>
      <c r="B457" s="19" t="s">
        <v>23</v>
      </c>
      <c r="C457" s="19" t="s">
        <v>24</v>
      </c>
      <c r="D457" s="21" t="s">
        <v>25</v>
      </c>
      <c r="E457" s="22" t="s">
        <v>127</v>
      </c>
      <c r="F457" s="23"/>
      <c r="G457" s="23" t="n">
        <f aca="false">ROUND(E457*F457,2)</f>
        <v>0</v>
      </c>
      <c r="H457" s="13"/>
      <c r="I457" s="13"/>
    </row>
    <row r="458" s="14" customFormat="true" ht="31.5" hidden="false" customHeight="true" outlineLevel="0" collapsed="false">
      <c r="A458" s="19" t="s">
        <v>740</v>
      </c>
      <c r="B458" s="19" t="s">
        <v>28</v>
      </c>
      <c r="C458" s="20" t="s">
        <v>29</v>
      </c>
      <c r="D458" s="21" t="s">
        <v>18</v>
      </c>
      <c r="E458" s="22" t="s">
        <v>728</v>
      </c>
      <c r="F458" s="23"/>
      <c r="G458" s="23" t="n">
        <f aca="false">ROUND(E458*F458,2)</f>
        <v>0</v>
      </c>
      <c r="H458" s="13"/>
      <c r="I458" s="13"/>
    </row>
    <row r="459" s="14" customFormat="true" ht="23.25" hidden="false" customHeight="true" outlineLevel="0" collapsed="false">
      <c r="A459" s="19" t="s">
        <v>741</v>
      </c>
      <c r="B459" s="19" t="s">
        <v>32</v>
      </c>
      <c r="C459" s="19" t="s">
        <v>33</v>
      </c>
      <c r="D459" s="21" t="s">
        <v>18</v>
      </c>
      <c r="E459" s="22" t="s">
        <v>742</v>
      </c>
      <c r="F459" s="23"/>
      <c r="G459" s="23" t="n">
        <f aca="false">ROUND(E459*F459,2)</f>
        <v>0</v>
      </c>
      <c r="H459" s="13"/>
      <c r="I459" s="13"/>
    </row>
    <row r="460" s="14" customFormat="true" ht="23.25" hidden="false" customHeight="true" outlineLevel="0" collapsed="false">
      <c r="A460" s="19" t="s">
        <v>743</v>
      </c>
      <c r="B460" s="19" t="s">
        <v>36</v>
      </c>
      <c r="C460" s="19" t="s">
        <v>37</v>
      </c>
      <c r="D460" s="21" t="s">
        <v>18</v>
      </c>
      <c r="E460" s="22" t="s">
        <v>744</v>
      </c>
      <c r="F460" s="23"/>
      <c r="G460" s="23" t="n">
        <f aca="false">ROUND(E460*F460,2)</f>
        <v>0</v>
      </c>
      <c r="H460" s="13"/>
      <c r="I460" s="13"/>
    </row>
    <row r="461" s="14" customFormat="true" ht="23.25" hidden="false" customHeight="true" outlineLevel="0" collapsed="false">
      <c r="A461" s="19" t="s">
        <v>745</v>
      </c>
      <c r="B461" s="19" t="s">
        <v>81</v>
      </c>
      <c r="C461" s="19" t="s">
        <v>82</v>
      </c>
      <c r="D461" s="21" t="s">
        <v>42</v>
      </c>
      <c r="E461" s="22" t="s">
        <v>78</v>
      </c>
      <c r="F461" s="23"/>
      <c r="G461" s="23" t="n">
        <f aca="false">ROUND(E461*F461,2)</f>
        <v>0</v>
      </c>
      <c r="H461" s="13"/>
      <c r="I461" s="13"/>
    </row>
    <row r="462" s="14" customFormat="true" ht="23.25" hidden="false" customHeight="true" outlineLevel="0" collapsed="false">
      <c r="A462" s="19" t="s">
        <v>746</v>
      </c>
      <c r="B462" s="19" t="s">
        <v>84</v>
      </c>
      <c r="C462" s="19" t="s">
        <v>85</v>
      </c>
      <c r="D462" s="21" t="s">
        <v>42</v>
      </c>
      <c r="E462" s="22" t="s">
        <v>78</v>
      </c>
      <c r="F462" s="23"/>
      <c r="G462" s="23" t="n">
        <f aca="false">ROUND(E462*F462,2)</f>
        <v>0</v>
      </c>
      <c r="H462" s="13"/>
      <c r="I462" s="13"/>
    </row>
    <row r="463" s="14" customFormat="true" ht="31.5" hidden="false" customHeight="true" outlineLevel="0" collapsed="false">
      <c r="A463" s="19" t="s">
        <v>747</v>
      </c>
      <c r="B463" s="19" t="s">
        <v>40</v>
      </c>
      <c r="C463" s="19" t="s">
        <v>41</v>
      </c>
      <c r="D463" s="21" t="s">
        <v>42</v>
      </c>
      <c r="E463" s="22" t="s">
        <v>78</v>
      </c>
      <c r="F463" s="23"/>
      <c r="G463" s="23" t="n">
        <f aca="false">ROUND(E463*F463,2)</f>
        <v>0</v>
      </c>
      <c r="H463" s="13"/>
      <c r="I463" s="13"/>
    </row>
    <row r="464" s="14" customFormat="true" ht="31.5" hidden="false" customHeight="true" outlineLevel="0" collapsed="false">
      <c r="A464" s="19" t="s">
        <v>748</v>
      </c>
      <c r="B464" s="19" t="s">
        <v>45</v>
      </c>
      <c r="C464" s="19" t="s">
        <v>46</v>
      </c>
      <c r="D464" s="21" t="s">
        <v>42</v>
      </c>
      <c r="E464" s="22" t="s">
        <v>78</v>
      </c>
      <c r="F464" s="23"/>
      <c r="G464" s="23" t="n">
        <f aca="false">ROUND(E464*F464,2)</f>
        <v>0</v>
      </c>
      <c r="H464" s="13"/>
      <c r="I464" s="13"/>
    </row>
    <row r="465" s="14" customFormat="true" ht="31.5" hidden="false" customHeight="true" outlineLevel="0" collapsed="false">
      <c r="A465" s="19" t="s">
        <v>749</v>
      </c>
      <c r="B465" s="19" t="s">
        <v>117</v>
      </c>
      <c r="C465" s="19" t="s">
        <v>118</v>
      </c>
      <c r="D465" s="21" t="s">
        <v>42</v>
      </c>
      <c r="E465" s="22" t="s">
        <v>340</v>
      </c>
      <c r="F465" s="23"/>
      <c r="G465" s="23" t="n">
        <f aca="false">ROUND(E465*F465,2)</f>
        <v>0</v>
      </c>
      <c r="H465" s="13"/>
      <c r="I465" s="13"/>
    </row>
    <row r="466" s="14" customFormat="true" ht="31.5" hidden="false" customHeight="true" outlineLevel="0" collapsed="false">
      <c r="A466" s="19" t="s">
        <v>750</v>
      </c>
      <c r="B466" s="19" t="s">
        <v>120</v>
      </c>
      <c r="C466" s="19" t="s">
        <v>121</v>
      </c>
      <c r="D466" s="21" t="s">
        <v>42</v>
      </c>
      <c r="E466" s="22" t="s">
        <v>340</v>
      </c>
      <c r="F466" s="23"/>
      <c r="G466" s="23" t="n">
        <f aca="false">ROUND(E466*F466,2)</f>
        <v>0</v>
      </c>
      <c r="H466" s="13"/>
      <c r="I466" s="13"/>
    </row>
    <row r="467" s="14" customFormat="true" ht="23.25" hidden="false" customHeight="true" outlineLevel="0" collapsed="false">
      <c r="A467" s="15" t="s">
        <v>751</v>
      </c>
      <c r="B467" s="15"/>
      <c r="C467" s="16" t="s">
        <v>752</v>
      </c>
      <c r="D467" s="24"/>
      <c r="E467" s="25"/>
      <c r="F467" s="26"/>
      <c r="G467" s="18" t="n">
        <f aca="false">SUM(G468:G477)</f>
        <v>0</v>
      </c>
      <c r="H467" s="13"/>
      <c r="I467" s="13"/>
    </row>
    <row r="468" s="14" customFormat="true" ht="23.25" hidden="false" customHeight="true" outlineLevel="0" collapsed="false">
      <c r="A468" s="19" t="s">
        <v>753</v>
      </c>
      <c r="B468" s="19" t="s">
        <v>23</v>
      </c>
      <c r="C468" s="19" t="s">
        <v>24</v>
      </c>
      <c r="D468" s="21" t="s">
        <v>25</v>
      </c>
      <c r="E468" s="22" t="s">
        <v>277</v>
      </c>
      <c r="F468" s="23"/>
      <c r="G468" s="23" t="n">
        <f aca="false">ROUND(E468*F468,2)</f>
        <v>0</v>
      </c>
      <c r="H468" s="13"/>
      <c r="I468" s="13"/>
    </row>
    <row r="469" s="14" customFormat="true" ht="31.5" hidden="false" customHeight="true" outlineLevel="0" collapsed="false">
      <c r="A469" s="19" t="s">
        <v>754</v>
      </c>
      <c r="B469" s="19" t="s">
        <v>28</v>
      </c>
      <c r="C469" s="20" t="s">
        <v>29</v>
      </c>
      <c r="D469" s="21" t="s">
        <v>18</v>
      </c>
      <c r="E469" s="22" t="s">
        <v>755</v>
      </c>
      <c r="F469" s="23"/>
      <c r="G469" s="23" t="n">
        <f aca="false">ROUND(E469*F469,2)</f>
        <v>0</v>
      </c>
      <c r="H469" s="13"/>
      <c r="I469" s="13"/>
    </row>
    <row r="470" s="14" customFormat="true" ht="23.25" hidden="false" customHeight="true" outlineLevel="0" collapsed="false">
      <c r="A470" s="19" t="s">
        <v>756</v>
      </c>
      <c r="B470" s="19" t="s">
        <v>32</v>
      </c>
      <c r="C470" s="19" t="s">
        <v>33</v>
      </c>
      <c r="D470" s="21" t="s">
        <v>18</v>
      </c>
      <c r="E470" s="22" t="s">
        <v>281</v>
      </c>
      <c r="F470" s="23"/>
      <c r="G470" s="23" t="n">
        <f aca="false">ROUND(E470*F470,2)</f>
        <v>0</v>
      </c>
      <c r="H470" s="13"/>
      <c r="I470" s="13"/>
    </row>
    <row r="471" s="14" customFormat="true" ht="23.25" hidden="false" customHeight="true" outlineLevel="0" collapsed="false">
      <c r="A471" s="19" t="s">
        <v>757</v>
      </c>
      <c r="B471" s="19" t="s">
        <v>36</v>
      </c>
      <c r="C471" s="19" t="s">
        <v>37</v>
      </c>
      <c r="D471" s="21" t="s">
        <v>18</v>
      </c>
      <c r="E471" s="22" t="s">
        <v>758</v>
      </c>
      <c r="F471" s="23"/>
      <c r="G471" s="23" t="n">
        <f aca="false">ROUND(E471*F471,2)</f>
        <v>0</v>
      </c>
      <c r="H471" s="13"/>
      <c r="I471" s="13"/>
    </row>
    <row r="472" s="14" customFormat="true" ht="23.25" hidden="false" customHeight="true" outlineLevel="0" collapsed="false">
      <c r="A472" s="19" t="s">
        <v>759</v>
      </c>
      <c r="B472" s="19" t="s">
        <v>81</v>
      </c>
      <c r="C472" s="19" t="s">
        <v>82</v>
      </c>
      <c r="D472" s="21" t="s">
        <v>42</v>
      </c>
      <c r="E472" s="22" t="s">
        <v>340</v>
      </c>
      <c r="F472" s="23"/>
      <c r="G472" s="23" t="n">
        <f aca="false">ROUND(E472*F472,2)</f>
        <v>0</v>
      </c>
      <c r="H472" s="13"/>
      <c r="I472" s="13"/>
    </row>
    <row r="473" s="14" customFormat="true" ht="23.25" hidden="false" customHeight="true" outlineLevel="0" collapsed="false">
      <c r="A473" s="19" t="s">
        <v>760</v>
      </c>
      <c r="B473" s="19" t="s">
        <v>84</v>
      </c>
      <c r="C473" s="19" t="s">
        <v>85</v>
      </c>
      <c r="D473" s="21" t="s">
        <v>42</v>
      </c>
      <c r="E473" s="22" t="s">
        <v>340</v>
      </c>
      <c r="F473" s="23"/>
      <c r="G473" s="23" t="n">
        <f aca="false">ROUND(E473*F473,2)</f>
        <v>0</v>
      </c>
      <c r="H473" s="13"/>
      <c r="I473" s="13"/>
    </row>
    <row r="474" s="14" customFormat="true" ht="31.5" hidden="false" customHeight="true" outlineLevel="0" collapsed="false">
      <c r="A474" s="19" t="s">
        <v>761</v>
      </c>
      <c r="B474" s="19" t="s">
        <v>40</v>
      </c>
      <c r="C474" s="19" t="s">
        <v>41</v>
      </c>
      <c r="D474" s="21" t="s">
        <v>42</v>
      </c>
      <c r="E474" s="22" t="s">
        <v>523</v>
      </c>
      <c r="F474" s="23"/>
      <c r="G474" s="23" t="n">
        <f aca="false">ROUND(E474*F474,2)</f>
        <v>0</v>
      </c>
      <c r="H474" s="13"/>
      <c r="I474" s="13"/>
    </row>
    <row r="475" s="14" customFormat="true" ht="31.5" hidden="false" customHeight="true" outlineLevel="0" collapsed="false">
      <c r="A475" s="19" t="s">
        <v>762</v>
      </c>
      <c r="B475" s="19" t="s">
        <v>45</v>
      </c>
      <c r="C475" s="19" t="s">
        <v>46</v>
      </c>
      <c r="D475" s="21" t="s">
        <v>42</v>
      </c>
      <c r="E475" s="22" t="s">
        <v>523</v>
      </c>
      <c r="F475" s="23"/>
      <c r="G475" s="23" t="n">
        <f aca="false">ROUND(E475*F475,2)</f>
        <v>0</v>
      </c>
      <c r="H475" s="13"/>
      <c r="I475" s="13"/>
    </row>
    <row r="476" s="14" customFormat="true" ht="31.5" hidden="false" customHeight="true" outlineLevel="0" collapsed="false">
      <c r="A476" s="19" t="s">
        <v>763</v>
      </c>
      <c r="B476" s="19" t="s">
        <v>117</v>
      </c>
      <c r="C476" s="19" t="s">
        <v>118</v>
      </c>
      <c r="D476" s="21" t="s">
        <v>42</v>
      </c>
      <c r="E476" s="22" t="s">
        <v>340</v>
      </c>
      <c r="F476" s="23"/>
      <c r="G476" s="23" t="n">
        <f aca="false">ROUND(E476*F476,2)</f>
        <v>0</v>
      </c>
      <c r="H476" s="13"/>
      <c r="I476" s="13"/>
    </row>
    <row r="477" s="14" customFormat="true" ht="31.5" hidden="false" customHeight="true" outlineLevel="0" collapsed="false">
      <c r="A477" s="19" t="s">
        <v>764</v>
      </c>
      <c r="B477" s="19" t="s">
        <v>120</v>
      </c>
      <c r="C477" s="19" t="s">
        <v>121</v>
      </c>
      <c r="D477" s="21" t="s">
        <v>42</v>
      </c>
      <c r="E477" s="22" t="s">
        <v>340</v>
      </c>
      <c r="F477" s="23"/>
      <c r="G477" s="23" t="n">
        <f aca="false">ROUND(E477*F477,2)</f>
        <v>0</v>
      </c>
      <c r="H477" s="13"/>
      <c r="I477" s="13"/>
    </row>
    <row r="478" s="14" customFormat="true" ht="23.25" hidden="false" customHeight="true" outlineLevel="0" collapsed="false">
      <c r="A478" s="15" t="s">
        <v>765</v>
      </c>
      <c r="B478" s="15"/>
      <c r="C478" s="16" t="s">
        <v>766</v>
      </c>
      <c r="D478" s="24"/>
      <c r="E478" s="25"/>
      <c r="F478" s="26"/>
      <c r="G478" s="18" t="n">
        <f aca="false">SUM(G479)</f>
        <v>0</v>
      </c>
      <c r="H478" s="13"/>
      <c r="I478" s="13"/>
    </row>
    <row r="479" s="14" customFormat="true" ht="23.25" hidden="false" customHeight="true" outlineLevel="0" collapsed="false">
      <c r="A479" s="19" t="s">
        <v>767</v>
      </c>
      <c r="B479" s="19" t="s">
        <v>443</v>
      </c>
      <c r="C479" s="19" t="s">
        <v>768</v>
      </c>
      <c r="D479" s="21" t="s">
        <v>445</v>
      </c>
      <c r="E479" s="22" t="s">
        <v>769</v>
      </c>
      <c r="F479" s="23"/>
      <c r="G479" s="23" t="n">
        <f aca="false">ROUND(E479*F479,2)</f>
        <v>0</v>
      </c>
      <c r="H479" s="13"/>
      <c r="I479" s="13"/>
    </row>
    <row r="480" s="14" customFormat="true" ht="23.25" hidden="false" customHeight="true" outlineLevel="0" collapsed="false">
      <c r="A480" s="15" t="s">
        <v>770</v>
      </c>
      <c r="B480" s="15"/>
      <c r="C480" s="16" t="s">
        <v>448</v>
      </c>
      <c r="D480" s="24"/>
      <c r="E480" s="25"/>
      <c r="F480" s="26"/>
      <c r="G480" s="18" t="n">
        <f aca="false">SUM(G481)</f>
        <v>0</v>
      </c>
      <c r="H480" s="13"/>
      <c r="I480" s="13"/>
    </row>
    <row r="481" s="14" customFormat="true" ht="23.25" hidden="false" customHeight="true" outlineLevel="0" collapsed="false">
      <c r="A481" s="19" t="s">
        <v>771</v>
      </c>
      <c r="B481" s="19" t="s">
        <v>450</v>
      </c>
      <c r="C481" s="19" t="s">
        <v>451</v>
      </c>
      <c r="D481" s="21" t="s">
        <v>42</v>
      </c>
      <c r="E481" s="22" t="s">
        <v>772</v>
      </c>
      <c r="F481" s="23"/>
      <c r="G481" s="23" t="n">
        <f aca="false">ROUND(E481*F481,2)</f>
        <v>0</v>
      </c>
      <c r="H481" s="13"/>
      <c r="I481" s="13"/>
    </row>
    <row r="482" s="14" customFormat="true" ht="23.25" hidden="false" customHeight="true" outlineLevel="0" collapsed="false">
      <c r="A482" s="10" t="s">
        <v>773</v>
      </c>
      <c r="B482" s="10"/>
      <c r="C482" s="33" t="s">
        <v>774</v>
      </c>
      <c r="D482" s="34"/>
      <c r="E482" s="35"/>
      <c r="F482" s="36"/>
      <c r="G482" s="12" t="n">
        <f aca="false">G483+G487+G491+G494+G497+G504+G511+G513+G515</f>
        <v>0</v>
      </c>
      <c r="H482" s="13"/>
      <c r="I482" s="13"/>
    </row>
    <row r="483" s="14" customFormat="true" ht="23.25" hidden="false" customHeight="true" outlineLevel="0" collapsed="false">
      <c r="A483" s="15" t="s">
        <v>775</v>
      </c>
      <c r="B483" s="15"/>
      <c r="C483" s="16" t="s">
        <v>776</v>
      </c>
      <c r="D483" s="24"/>
      <c r="E483" s="25"/>
      <c r="F483" s="26"/>
      <c r="G483" s="18" t="n">
        <f aca="false">SUM(G484:G486)</f>
        <v>0</v>
      </c>
      <c r="H483" s="13"/>
      <c r="I483" s="13"/>
    </row>
    <row r="484" s="14" customFormat="true" ht="31.5" hidden="false" customHeight="true" outlineLevel="0" collapsed="false">
      <c r="A484" s="19" t="s">
        <v>777</v>
      </c>
      <c r="B484" s="19" t="s">
        <v>778</v>
      </c>
      <c r="C484" s="19" t="s">
        <v>779</v>
      </c>
      <c r="D484" s="21" t="s">
        <v>445</v>
      </c>
      <c r="E484" s="22" t="s">
        <v>780</v>
      </c>
      <c r="F484" s="23"/>
      <c r="G484" s="23" t="n">
        <f aca="false">ROUND(E484*F484,2)</f>
        <v>0</v>
      </c>
      <c r="H484" s="13"/>
      <c r="I484" s="13"/>
    </row>
    <row r="485" s="14" customFormat="true" ht="31.5" hidden="false" customHeight="true" outlineLevel="0" collapsed="false">
      <c r="A485" s="19" t="s">
        <v>781</v>
      </c>
      <c r="B485" s="19" t="s">
        <v>782</v>
      </c>
      <c r="C485" s="19" t="s">
        <v>783</v>
      </c>
      <c r="D485" s="21" t="s">
        <v>784</v>
      </c>
      <c r="E485" s="22" t="s">
        <v>785</v>
      </c>
      <c r="F485" s="23"/>
      <c r="G485" s="23" t="n">
        <f aca="false">ROUND(E485*F485,2)</f>
        <v>0</v>
      </c>
      <c r="H485" s="13"/>
      <c r="I485" s="13"/>
    </row>
    <row r="486" s="14" customFormat="true" ht="31.5" hidden="false" customHeight="true" outlineLevel="0" collapsed="false">
      <c r="A486" s="19" t="s">
        <v>786</v>
      </c>
      <c r="B486" s="19" t="s">
        <v>787</v>
      </c>
      <c r="C486" s="19" t="s">
        <v>788</v>
      </c>
      <c r="D486" s="21" t="s">
        <v>784</v>
      </c>
      <c r="E486" s="22" t="s">
        <v>789</v>
      </c>
      <c r="F486" s="23"/>
      <c r="G486" s="23" t="n">
        <f aca="false">ROUND(E486*F486,2)</f>
        <v>0</v>
      </c>
      <c r="H486" s="13"/>
      <c r="I486" s="13"/>
    </row>
    <row r="487" s="14" customFormat="true" ht="23.25" hidden="false" customHeight="true" outlineLevel="0" collapsed="false">
      <c r="A487" s="15" t="s">
        <v>790</v>
      </c>
      <c r="B487" s="15"/>
      <c r="C487" s="16" t="s">
        <v>791</v>
      </c>
      <c r="D487" s="24"/>
      <c r="E487" s="25"/>
      <c r="F487" s="26"/>
      <c r="G487" s="18" t="n">
        <f aca="false">SUM(G488:G490)</f>
        <v>0</v>
      </c>
      <c r="H487" s="13"/>
      <c r="I487" s="13"/>
    </row>
    <row r="488" s="14" customFormat="true" ht="31.5" hidden="false" customHeight="true" outlineLevel="0" collapsed="false">
      <c r="A488" s="19" t="s">
        <v>792</v>
      </c>
      <c r="B488" s="19" t="s">
        <v>793</v>
      </c>
      <c r="C488" s="19" t="s">
        <v>794</v>
      </c>
      <c r="D488" s="21" t="s">
        <v>445</v>
      </c>
      <c r="E488" s="22" t="s">
        <v>795</v>
      </c>
      <c r="F488" s="23"/>
      <c r="G488" s="23" t="n">
        <f aca="false">ROUND(E488*F488,2)</f>
        <v>0</v>
      </c>
      <c r="H488" s="13"/>
      <c r="I488" s="13"/>
    </row>
    <row r="489" s="14" customFormat="true" ht="31.5" hidden="false" customHeight="true" outlineLevel="0" collapsed="false">
      <c r="A489" s="19" t="s">
        <v>796</v>
      </c>
      <c r="B489" s="19" t="s">
        <v>797</v>
      </c>
      <c r="C489" s="19" t="s">
        <v>798</v>
      </c>
      <c r="D489" s="21" t="s">
        <v>784</v>
      </c>
      <c r="E489" s="22" t="s">
        <v>789</v>
      </c>
      <c r="F489" s="23"/>
      <c r="G489" s="23" t="n">
        <f aca="false">ROUND(E489*F489,2)</f>
        <v>0</v>
      </c>
      <c r="H489" s="13"/>
      <c r="I489" s="13"/>
    </row>
    <row r="490" s="14" customFormat="true" ht="31.5" hidden="false" customHeight="true" outlineLevel="0" collapsed="false">
      <c r="A490" s="19" t="s">
        <v>799</v>
      </c>
      <c r="B490" s="19" t="s">
        <v>800</v>
      </c>
      <c r="C490" s="19" t="s">
        <v>801</v>
      </c>
      <c r="D490" s="21" t="s">
        <v>784</v>
      </c>
      <c r="E490" s="22" t="s">
        <v>802</v>
      </c>
      <c r="F490" s="23"/>
      <c r="G490" s="23" t="n">
        <f aca="false">ROUND(E490*F490,2)</f>
        <v>0</v>
      </c>
      <c r="H490" s="13"/>
      <c r="I490" s="13"/>
    </row>
    <row r="491" s="14" customFormat="true" ht="23.25" hidden="false" customHeight="true" outlineLevel="0" collapsed="false">
      <c r="A491" s="15" t="s">
        <v>803</v>
      </c>
      <c r="B491" s="15"/>
      <c r="C491" s="16" t="s">
        <v>804</v>
      </c>
      <c r="D491" s="24"/>
      <c r="E491" s="25"/>
      <c r="F491" s="26"/>
      <c r="G491" s="18" t="n">
        <f aca="false">SUM(G492:G493)</f>
        <v>0</v>
      </c>
      <c r="H491" s="13"/>
      <c r="I491" s="13"/>
    </row>
    <row r="492" s="14" customFormat="true" ht="23.25" hidden="false" customHeight="true" outlineLevel="0" collapsed="false">
      <c r="A492" s="19" t="s">
        <v>805</v>
      </c>
      <c r="B492" s="19" t="s">
        <v>806</v>
      </c>
      <c r="C492" s="19" t="s">
        <v>807</v>
      </c>
      <c r="D492" s="21" t="s">
        <v>808</v>
      </c>
      <c r="E492" s="22" t="s">
        <v>43</v>
      </c>
      <c r="F492" s="23"/>
      <c r="G492" s="23" t="n">
        <f aca="false">ROUND(E492*F492,2)</f>
        <v>0</v>
      </c>
      <c r="H492" s="13"/>
      <c r="I492" s="13"/>
    </row>
    <row r="493" s="14" customFormat="true" ht="31.5" hidden="false" customHeight="true" outlineLevel="0" collapsed="false">
      <c r="A493" s="19" t="s">
        <v>809</v>
      </c>
      <c r="B493" s="19" t="s">
        <v>810</v>
      </c>
      <c r="C493" s="19" t="s">
        <v>811</v>
      </c>
      <c r="D493" s="21" t="s">
        <v>812</v>
      </c>
      <c r="E493" s="22" t="s">
        <v>813</v>
      </c>
      <c r="F493" s="23"/>
      <c r="G493" s="23" t="n">
        <f aca="false">ROUND(E493*F493,2)</f>
        <v>0</v>
      </c>
      <c r="H493" s="13"/>
      <c r="I493" s="13"/>
    </row>
    <row r="494" s="14" customFormat="true" ht="23.25" hidden="false" customHeight="true" outlineLevel="0" collapsed="false">
      <c r="A494" s="15" t="s">
        <v>814</v>
      </c>
      <c r="B494" s="15"/>
      <c r="C494" s="16" t="s">
        <v>815</v>
      </c>
      <c r="D494" s="24"/>
      <c r="E494" s="25"/>
      <c r="F494" s="26"/>
      <c r="G494" s="18" t="n">
        <f aca="false">SUM(G495:G496)</f>
        <v>0</v>
      </c>
      <c r="H494" s="13"/>
      <c r="I494" s="13"/>
    </row>
    <row r="495" s="14" customFormat="true" ht="23.25" hidden="false" customHeight="true" outlineLevel="0" collapsed="false">
      <c r="A495" s="19" t="s">
        <v>816</v>
      </c>
      <c r="B495" s="19" t="s">
        <v>817</v>
      </c>
      <c r="C495" s="19" t="s">
        <v>818</v>
      </c>
      <c r="D495" s="21" t="s">
        <v>808</v>
      </c>
      <c r="E495" s="22" t="s">
        <v>43</v>
      </c>
      <c r="F495" s="23"/>
      <c r="G495" s="23" t="n">
        <f aca="false">ROUND(E495*F495,2)</f>
        <v>0</v>
      </c>
      <c r="H495" s="13"/>
      <c r="I495" s="13"/>
    </row>
    <row r="496" s="14" customFormat="true" ht="31.5" hidden="false" customHeight="true" outlineLevel="0" collapsed="false">
      <c r="A496" s="19" t="s">
        <v>819</v>
      </c>
      <c r="B496" s="19" t="s">
        <v>820</v>
      </c>
      <c r="C496" s="19" t="s">
        <v>821</v>
      </c>
      <c r="D496" s="21" t="s">
        <v>812</v>
      </c>
      <c r="E496" s="22" t="s">
        <v>822</v>
      </c>
      <c r="F496" s="23"/>
      <c r="G496" s="23" t="n">
        <f aca="false">ROUND(E496*F496,2)</f>
        <v>0</v>
      </c>
      <c r="H496" s="13"/>
      <c r="I496" s="13"/>
    </row>
    <row r="497" s="14" customFormat="true" ht="23.25" hidden="false" customHeight="true" outlineLevel="0" collapsed="false">
      <c r="A497" s="15" t="s">
        <v>823</v>
      </c>
      <c r="B497" s="15"/>
      <c r="C497" s="16" t="s">
        <v>824</v>
      </c>
      <c r="D497" s="24"/>
      <c r="E497" s="25"/>
      <c r="F497" s="26"/>
      <c r="G497" s="18" t="n">
        <f aca="false">SUM(G498:G503)</f>
        <v>0</v>
      </c>
      <c r="H497" s="13"/>
      <c r="I497" s="13"/>
    </row>
    <row r="498" s="14" customFormat="true" ht="31.5" hidden="false" customHeight="true" outlineLevel="0" collapsed="false">
      <c r="A498" s="19" t="s">
        <v>825</v>
      </c>
      <c r="B498" s="19" t="s">
        <v>826</v>
      </c>
      <c r="C498" s="19" t="s">
        <v>827</v>
      </c>
      <c r="D498" s="21" t="s">
        <v>828</v>
      </c>
      <c r="E498" s="22" t="s">
        <v>43</v>
      </c>
      <c r="F498" s="23"/>
      <c r="G498" s="23" t="n">
        <f aca="false">ROUND(E498*F498,2)</f>
        <v>0</v>
      </c>
      <c r="H498" s="13"/>
      <c r="I498" s="13"/>
    </row>
    <row r="499" s="14" customFormat="true" ht="31.5" hidden="false" customHeight="true" outlineLevel="0" collapsed="false">
      <c r="A499" s="19" t="s">
        <v>829</v>
      </c>
      <c r="B499" s="19" t="s">
        <v>830</v>
      </c>
      <c r="C499" s="19" t="s">
        <v>831</v>
      </c>
      <c r="D499" s="21" t="s">
        <v>812</v>
      </c>
      <c r="E499" s="22" t="s">
        <v>813</v>
      </c>
      <c r="F499" s="23"/>
      <c r="G499" s="23" t="n">
        <f aca="false">ROUND(E499*F499,2)</f>
        <v>0</v>
      </c>
      <c r="H499" s="13"/>
      <c r="I499" s="13"/>
    </row>
    <row r="500" s="14" customFormat="true" ht="23.25" hidden="false" customHeight="true" outlineLevel="0" collapsed="false">
      <c r="A500" s="19" t="s">
        <v>832</v>
      </c>
      <c r="B500" s="19" t="s">
        <v>833</v>
      </c>
      <c r="C500" s="19" t="s">
        <v>834</v>
      </c>
      <c r="D500" s="21" t="s">
        <v>828</v>
      </c>
      <c r="E500" s="22" t="s">
        <v>43</v>
      </c>
      <c r="F500" s="23"/>
      <c r="G500" s="23" t="n">
        <f aca="false">ROUND(E500*F500,2)</f>
        <v>0</v>
      </c>
      <c r="H500" s="13"/>
      <c r="I500" s="13"/>
    </row>
    <row r="501" s="14" customFormat="true" ht="31.5" hidden="false" customHeight="true" outlineLevel="0" collapsed="false">
      <c r="A501" s="19" t="s">
        <v>835</v>
      </c>
      <c r="B501" s="19" t="s">
        <v>830</v>
      </c>
      <c r="C501" s="19" t="s">
        <v>836</v>
      </c>
      <c r="D501" s="21" t="s">
        <v>812</v>
      </c>
      <c r="E501" s="22" t="s">
        <v>813</v>
      </c>
      <c r="F501" s="23"/>
      <c r="G501" s="23" t="n">
        <f aca="false">ROUND(E501*F501,2)</f>
        <v>0</v>
      </c>
      <c r="H501" s="13"/>
      <c r="I501" s="13"/>
    </row>
    <row r="502" s="14" customFormat="true" ht="31.5" hidden="false" customHeight="true" outlineLevel="0" collapsed="false">
      <c r="A502" s="19" t="s">
        <v>837</v>
      </c>
      <c r="B502" s="19" t="s">
        <v>826</v>
      </c>
      <c r="C502" s="19" t="s">
        <v>838</v>
      </c>
      <c r="D502" s="21" t="s">
        <v>828</v>
      </c>
      <c r="E502" s="22" t="s">
        <v>43</v>
      </c>
      <c r="F502" s="23"/>
      <c r="G502" s="23" t="n">
        <f aca="false">ROUND(E502*F502,2)</f>
        <v>0</v>
      </c>
      <c r="H502" s="13"/>
      <c r="I502" s="13"/>
    </row>
    <row r="503" s="14" customFormat="true" ht="31.5" hidden="false" customHeight="true" outlineLevel="0" collapsed="false">
      <c r="A503" s="19" t="s">
        <v>839</v>
      </c>
      <c r="B503" s="19" t="s">
        <v>830</v>
      </c>
      <c r="C503" s="19" t="s">
        <v>840</v>
      </c>
      <c r="D503" s="21" t="s">
        <v>812</v>
      </c>
      <c r="E503" s="22" t="s">
        <v>813</v>
      </c>
      <c r="F503" s="23"/>
      <c r="G503" s="23" t="n">
        <f aca="false">ROUND(E503*F503,2)</f>
        <v>0</v>
      </c>
      <c r="H503" s="13"/>
      <c r="I503" s="13"/>
    </row>
    <row r="504" s="14" customFormat="true" ht="23.25" hidden="false" customHeight="true" outlineLevel="0" collapsed="false">
      <c r="A504" s="15" t="s">
        <v>841</v>
      </c>
      <c r="B504" s="15"/>
      <c r="C504" s="16" t="s">
        <v>842</v>
      </c>
      <c r="D504" s="24"/>
      <c r="E504" s="25"/>
      <c r="F504" s="26"/>
      <c r="G504" s="18" t="n">
        <f aca="false">SUM(G505:G510)</f>
        <v>0</v>
      </c>
      <c r="H504" s="13"/>
      <c r="I504" s="13"/>
    </row>
    <row r="505" s="14" customFormat="true" ht="31.5" hidden="false" customHeight="true" outlineLevel="0" collapsed="false">
      <c r="A505" s="19" t="s">
        <v>843</v>
      </c>
      <c r="B505" s="19" t="s">
        <v>826</v>
      </c>
      <c r="C505" s="19" t="s">
        <v>844</v>
      </c>
      <c r="D505" s="21" t="s">
        <v>828</v>
      </c>
      <c r="E505" s="22" t="s">
        <v>43</v>
      </c>
      <c r="F505" s="23"/>
      <c r="G505" s="23" t="n">
        <f aca="false">ROUND(E505*F505,2)</f>
        <v>0</v>
      </c>
      <c r="H505" s="13"/>
      <c r="I505" s="13"/>
    </row>
    <row r="506" s="14" customFormat="true" ht="31.5" hidden="false" customHeight="true" outlineLevel="0" collapsed="false">
      <c r="A506" s="19" t="s">
        <v>845</v>
      </c>
      <c r="B506" s="19" t="s">
        <v>830</v>
      </c>
      <c r="C506" s="19" t="s">
        <v>846</v>
      </c>
      <c r="D506" s="21" t="s">
        <v>812</v>
      </c>
      <c r="E506" s="22" t="s">
        <v>822</v>
      </c>
      <c r="F506" s="23"/>
      <c r="G506" s="23" t="n">
        <f aca="false">ROUND(E506*F506,2)</f>
        <v>0</v>
      </c>
      <c r="H506" s="13"/>
      <c r="I506" s="13"/>
    </row>
    <row r="507" s="14" customFormat="true" ht="23.25" hidden="false" customHeight="true" outlineLevel="0" collapsed="false">
      <c r="A507" s="19" t="s">
        <v>847</v>
      </c>
      <c r="B507" s="19" t="s">
        <v>833</v>
      </c>
      <c r="C507" s="19" t="s">
        <v>848</v>
      </c>
      <c r="D507" s="21" t="s">
        <v>828</v>
      </c>
      <c r="E507" s="22" t="s">
        <v>43</v>
      </c>
      <c r="F507" s="23"/>
      <c r="G507" s="23" t="n">
        <f aca="false">ROUND(E507*F507,2)</f>
        <v>0</v>
      </c>
      <c r="H507" s="13"/>
      <c r="I507" s="13"/>
    </row>
    <row r="508" s="14" customFormat="true" ht="31.5" hidden="false" customHeight="true" outlineLevel="0" collapsed="false">
      <c r="A508" s="19" t="s">
        <v>849</v>
      </c>
      <c r="B508" s="19" t="s">
        <v>830</v>
      </c>
      <c r="C508" s="19" t="s">
        <v>850</v>
      </c>
      <c r="D508" s="21" t="s">
        <v>812</v>
      </c>
      <c r="E508" s="22" t="s">
        <v>822</v>
      </c>
      <c r="F508" s="23"/>
      <c r="G508" s="23" t="n">
        <f aca="false">ROUND(E508*F508,2)</f>
        <v>0</v>
      </c>
      <c r="H508" s="13"/>
      <c r="I508" s="13"/>
    </row>
    <row r="509" s="14" customFormat="true" ht="31.5" hidden="false" customHeight="true" outlineLevel="0" collapsed="false">
      <c r="A509" s="19" t="s">
        <v>851</v>
      </c>
      <c r="B509" s="19" t="s">
        <v>826</v>
      </c>
      <c r="C509" s="19" t="s">
        <v>852</v>
      </c>
      <c r="D509" s="21" t="s">
        <v>828</v>
      </c>
      <c r="E509" s="22" t="s">
        <v>43</v>
      </c>
      <c r="F509" s="23"/>
      <c r="G509" s="23" t="n">
        <f aca="false">ROUND(E509*F509,2)</f>
        <v>0</v>
      </c>
      <c r="H509" s="13"/>
      <c r="I509" s="13"/>
    </row>
    <row r="510" s="14" customFormat="true" ht="31.5" hidden="false" customHeight="true" outlineLevel="0" collapsed="false">
      <c r="A510" s="19" t="s">
        <v>853</v>
      </c>
      <c r="B510" s="19" t="s">
        <v>830</v>
      </c>
      <c r="C510" s="19" t="s">
        <v>854</v>
      </c>
      <c r="D510" s="21" t="s">
        <v>812</v>
      </c>
      <c r="E510" s="22" t="s">
        <v>822</v>
      </c>
      <c r="F510" s="23"/>
      <c r="G510" s="23" t="n">
        <f aca="false">ROUND(E510*F510,2)</f>
        <v>0</v>
      </c>
      <c r="H510" s="13"/>
      <c r="I510" s="13"/>
    </row>
    <row r="511" s="14" customFormat="true" ht="23.25" hidden="false" customHeight="true" outlineLevel="0" collapsed="false">
      <c r="A511" s="15" t="s">
        <v>855</v>
      </c>
      <c r="B511" s="15"/>
      <c r="C511" s="16" t="s">
        <v>856</v>
      </c>
      <c r="D511" s="24"/>
      <c r="E511" s="25"/>
      <c r="F511" s="26"/>
      <c r="G511" s="18" t="n">
        <f aca="false">SUM(G512)</f>
        <v>0</v>
      </c>
      <c r="H511" s="13"/>
      <c r="I511" s="13"/>
    </row>
    <row r="512" s="14" customFormat="true" ht="23.25" hidden="false" customHeight="true" outlineLevel="0" collapsed="false">
      <c r="A512" s="19" t="s">
        <v>857</v>
      </c>
      <c r="B512" s="19" t="s">
        <v>858</v>
      </c>
      <c r="C512" s="19" t="s">
        <v>859</v>
      </c>
      <c r="D512" s="21" t="s">
        <v>445</v>
      </c>
      <c r="E512" s="22" t="s">
        <v>860</v>
      </c>
      <c r="F512" s="23"/>
      <c r="G512" s="23" t="n">
        <f aca="false">ROUND(E512*F512,2)</f>
        <v>0</v>
      </c>
      <c r="H512" s="13"/>
      <c r="I512" s="13"/>
    </row>
    <row r="513" s="14" customFormat="true" ht="23.25" hidden="false" customHeight="true" outlineLevel="0" collapsed="false">
      <c r="A513" s="15" t="s">
        <v>861</v>
      </c>
      <c r="B513" s="15"/>
      <c r="C513" s="16" t="s">
        <v>862</v>
      </c>
      <c r="D513" s="24"/>
      <c r="E513" s="25"/>
      <c r="F513" s="26"/>
      <c r="G513" s="18" t="n">
        <f aca="false">SUM(G514)</f>
        <v>0</v>
      </c>
      <c r="H513" s="13"/>
      <c r="I513" s="13"/>
    </row>
    <row r="514" s="14" customFormat="true" ht="23.25" hidden="false" customHeight="true" outlineLevel="0" collapsed="false">
      <c r="A514" s="19" t="s">
        <v>863</v>
      </c>
      <c r="B514" s="19" t="s">
        <v>450</v>
      </c>
      <c r="C514" s="19" t="s">
        <v>864</v>
      </c>
      <c r="D514" s="21" t="s">
        <v>42</v>
      </c>
      <c r="E514" s="22" t="s">
        <v>43</v>
      </c>
      <c r="F514" s="23"/>
      <c r="G514" s="23" t="n">
        <f aca="false">ROUND(E514*F514,2)</f>
        <v>0</v>
      </c>
      <c r="H514" s="13"/>
      <c r="I514" s="13"/>
    </row>
    <row r="515" s="14" customFormat="true" ht="23.25" hidden="false" customHeight="true" outlineLevel="0" collapsed="false">
      <c r="A515" s="15" t="s">
        <v>865</v>
      </c>
      <c r="B515" s="15"/>
      <c r="C515" s="16" t="s">
        <v>866</v>
      </c>
      <c r="D515" s="24"/>
      <c r="E515" s="25"/>
      <c r="F515" s="26"/>
      <c r="G515" s="18" t="n">
        <f aca="false">SUM(G516)</f>
        <v>0</v>
      </c>
      <c r="H515" s="13"/>
      <c r="I515" s="13"/>
    </row>
    <row r="516" s="14" customFormat="true" ht="23.25" hidden="false" customHeight="true" outlineLevel="0" collapsed="false">
      <c r="A516" s="19" t="s">
        <v>867</v>
      </c>
      <c r="B516" s="19" t="s">
        <v>868</v>
      </c>
      <c r="C516" s="19" t="s">
        <v>869</v>
      </c>
      <c r="D516" s="21" t="s">
        <v>870</v>
      </c>
      <c r="E516" s="22" t="s">
        <v>871</v>
      </c>
      <c r="F516" s="23"/>
      <c r="G516" s="23" t="n">
        <f aca="false">ROUND(E516*F516,2)</f>
        <v>0</v>
      </c>
      <c r="H516" s="13"/>
      <c r="I516" s="13"/>
    </row>
    <row r="517" s="14" customFormat="true" ht="23.25" hidden="false" customHeight="true" outlineLevel="0" collapsed="false">
      <c r="A517" s="10" t="s">
        <v>872</v>
      </c>
      <c r="B517" s="10"/>
      <c r="C517" s="33" t="s">
        <v>873</v>
      </c>
      <c r="D517" s="34"/>
      <c r="E517" s="35"/>
      <c r="F517" s="36"/>
      <c r="G517" s="12" t="n">
        <f aca="false">G518+G545</f>
        <v>0</v>
      </c>
      <c r="H517" s="13"/>
      <c r="I517" s="13"/>
    </row>
    <row r="518" s="14" customFormat="true" ht="23.25" hidden="false" customHeight="true" outlineLevel="0" collapsed="false">
      <c r="A518" s="15" t="s">
        <v>874</v>
      </c>
      <c r="B518" s="15"/>
      <c r="C518" s="16" t="s">
        <v>875</v>
      </c>
      <c r="D518" s="24"/>
      <c r="E518" s="25"/>
      <c r="F518" s="26"/>
      <c r="G518" s="18" t="n">
        <f aca="false">SUM(G519:G544)</f>
        <v>0</v>
      </c>
      <c r="H518" s="13"/>
      <c r="I518" s="13"/>
    </row>
    <row r="519" s="14" customFormat="true" ht="31.5" hidden="false" customHeight="true" outlineLevel="0" collapsed="false">
      <c r="A519" s="19" t="s">
        <v>876</v>
      </c>
      <c r="B519" s="19" t="s">
        <v>877</v>
      </c>
      <c r="C519" s="19" t="s">
        <v>878</v>
      </c>
      <c r="D519" s="21" t="s">
        <v>879</v>
      </c>
      <c r="E519" s="22" t="s">
        <v>78</v>
      </c>
      <c r="F519" s="23"/>
      <c r="G519" s="23" t="n">
        <f aca="false">ROUND(E519*F519,2)</f>
        <v>0</v>
      </c>
      <c r="H519" s="13"/>
      <c r="I519" s="13"/>
    </row>
    <row r="520" s="14" customFormat="true" ht="31.5" hidden="false" customHeight="true" outlineLevel="0" collapsed="false">
      <c r="A520" s="19" t="s">
        <v>880</v>
      </c>
      <c r="B520" s="19" t="s">
        <v>881</v>
      </c>
      <c r="C520" s="19" t="s">
        <v>882</v>
      </c>
      <c r="D520" s="21" t="s">
        <v>879</v>
      </c>
      <c r="E520" s="22" t="s">
        <v>883</v>
      </c>
      <c r="F520" s="23"/>
      <c r="G520" s="23" t="n">
        <f aca="false">ROUND(E520*F520,2)</f>
        <v>0</v>
      </c>
      <c r="H520" s="13"/>
      <c r="I520" s="13"/>
    </row>
    <row r="521" s="14" customFormat="true" ht="23.25" hidden="false" customHeight="true" outlineLevel="0" collapsed="false">
      <c r="A521" s="19" t="s">
        <v>884</v>
      </c>
      <c r="B521" s="19" t="s">
        <v>885</v>
      </c>
      <c r="C521" s="19" t="s">
        <v>886</v>
      </c>
      <c r="D521" s="21" t="s">
        <v>42</v>
      </c>
      <c r="E521" s="22" t="s">
        <v>497</v>
      </c>
      <c r="F521" s="23"/>
      <c r="G521" s="23" t="n">
        <f aca="false">ROUND(E521*F521,2)</f>
        <v>0</v>
      </c>
      <c r="H521" s="13"/>
      <c r="I521" s="13"/>
    </row>
    <row r="522" s="14" customFormat="true" ht="31.5" hidden="false" customHeight="true" outlineLevel="0" collapsed="false">
      <c r="A522" s="19" t="s">
        <v>887</v>
      </c>
      <c r="B522" s="19" t="s">
        <v>877</v>
      </c>
      <c r="C522" s="19" t="s">
        <v>888</v>
      </c>
      <c r="D522" s="21" t="s">
        <v>879</v>
      </c>
      <c r="E522" s="22" t="s">
        <v>78</v>
      </c>
      <c r="F522" s="23"/>
      <c r="G522" s="23" t="n">
        <f aca="false">ROUND(E522*F522,2)</f>
        <v>0</v>
      </c>
      <c r="H522" s="13"/>
      <c r="I522" s="13"/>
    </row>
    <row r="523" s="14" customFormat="true" ht="23.25" hidden="false" customHeight="true" outlineLevel="0" collapsed="false">
      <c r="A523" s="19" t="s">
        <v>889</v>
      </c>
      <c r="B523" s="19" t="s">
        <v>787</v>
      </c>
      <c r="C523" s="19" t="s">
        <v>890</v>
      </c>
      <c r="D523" s="21" t="s">
        <v>784</v>
      </c>
      <c r="E523" s="22" t="s">
        <v>340</v>
      </c>
      <c r="F523" s="23"/>
      <c r="G523" s="23" t="n">
        <f aca="false">ROUND(E523*F523,2)</f>
        <v>0</v>
      </c>
      <c r="H523" s="13"/>
      <c r="I523" s="13"/>
    </row>
    <row r="524" s="14" customFormat="true" ht="23.25" hidden="false" customHeight="true" outlineLevel="0" collapsed="false">
      <c r="A524" s="19" t="s">
        <v>891</v>
      </c>
      <c r="B524" s="19" t="s">
        <v>782</v>
      </c>
      <c r="C524" s="19" t="s">
        <v>892</v>
      </c>
      <c r="D524" s="21" t="s">
        <v>784</v>
      </c>
      <c r="E524" s="22" t="s">
        <v>893</v>
      </c>
      <c r="F524" s="23"/>
      <c r="G524" s="23" t="n">
        <f aca="false">ROUND(E524*F524,2)</f>
        <v>0</v>
      </c>
      <c r="H524" s="13"/>
      <c r="I524" s="13"/>
    </row>
    <row r="525" s="14" customFormat="true" ht="31.5" hidden="false" customHeight="true" outlineLevel="0" collapsed="false">
      <c r="A525" s="19" t="s">
        <v>894</v>
      </c>
      <c r="B525" s="19" t="s">
        <v>877</v>
      </c>
      <c r="C525" s="19" t="s">
        <v>895</v>
      </c>
      <c r="D525" s="21" t="s">
        <v>879</v>
      </c>
      <c r="E525" s="22" t="s">
        <v>340</v>
      </c>
      <c r="F525" s="23"/>
      <c r="G525" s="23" t="n">
        <f aca="false">ROUND(E525*F525,2)</f>
        <v>0</v>
      </c>
      <c r="H525" s="13"/>
      <c r="I525" s="13"/>
    </row>
    <row r="526" s="14" customFormat="true" ht="23.25" hidden="false" customHeight="true" outlineLevel="0" collapsed="false">
      <c r="A526" s="19" t="s">
        <v>896</v>
      </c>
      <c r="B526" s="19" t="s">
        <v>897</v>
      </c>
      <c r="C526" s="19" t="s">
        <v>898</v>
      </c>
      <c r="D526" s="21" t="s">
        <v>42</v>
      </c>
      <c r="E526" s="22" t="s">
        <v>340</v>
      </c>
      <c r="F526" s="23"/>
      <c r="G526" s="23" t="n">
        <f aca="false">ROUND(E526*F526,2)</f>
        <v>0</v>
      </c>
      <c r="H526" s="13"/>
      <c r="I526" s="13"/>
    </row>
    <row r="527" s="14" customFormat="true" ht="31.5" hidden="false" customHeight="true" outlineLevel="0" collapsed="false">
      <c r="A527" s="19" t="s">
        <v>899</v>
      </c>
      <c r="B527" s="19" t="s">
        <v>900</v>
      </c>
      <c r="C527" s="19" t="s">
        <v>901</v>
      </c>
      <c r="D527" s="21" t="s">
        <v>879</v>
      </c>
      <c r="E527" s="22" t="s">
        <v>340</v>
      </c>
      <c r="F527" s="23"/>
      <c r="G527" s="23" t="n">
        <f aca="false">ROUND(E527*F527,2)</f>
        <v>0</v>
      </c>
      <c r="H527" s="13"/>
      <c r="I527" s="13"/>
    </row>
    <row r="528" s="14" customFormat="true" ht="23.25" hidden="false" customHeight="true" outlineLevel="0" collapsed="false">
      <c r="A528" s="19" t="s">
        <v>902</v>
      </c>
      <c r="B528" s="19" t="s">
        <v>903</v>
      </c>
      <c r="C528" s="19" t="s">
        <v>904</v>
      </c>
      <c r="D528" s="21" t="s">
        <v>42</v>
      </c>
      <c r="E528" s="22" t="s">
        <v>78</v>
      </c>
      <c r="F528" s="23"/>
      <c r="G528" s="23" t="n">
        <f aca="false">ROUND(E528*F528,2)</f>
        <v>0</v>
      </c>
      <c r="H528" s="13"/>
      <c r="I528" s="13"/>
    </row>
    <row r="529" s="14" customFormat="true" ht="31.5" hidden="false" customHeight="true" outlineLevel="0" collapsed="false">
      <c r="A529" s="19" t="s">
        <v>905</v>
      </c>
      <c r="B529" s="19" t="s">
        <v>900</v>
      </c>
      <c r="C529" s="19" t="s">
        <v>906</v>
      </c>
      <c r="D529" s="21" t="s">
        <v>879</v>
      </c>
      <c r="E529" s="22" t="s">
        <v>340</v>
      </c>
      <c r="F529" s="23"/>
      <c r="G529" s="23" t="n">
        <f aca="false">ROUND(E529*F529,2)</f>
        <v>0</v>
      </c>
      <c r="H529" s="13"/>
      <c r="I529" s="13"/>
    </row>
    <row r="530" s="14" customFormat="true" ht="31.5" hidden="false" customHeight="true" outlineLevel="0" collapsed="false">
      <c r="A530" s="19" t="s">
        <v>907</v>
      </c>
      <c r="B530" s="19" t="s">
        <v>900</v>
      </c>
      <c r="C530" s="19" t="s">
        <v>908</v>
      </c>
      <c r="D530" s="21" t="s">
        <v>879</v>
      </c>
      <c r="E530" s="22" t="s">
        <v>43</v>
      </c>
      <c r="F530" s="23"/>
      <c r="G530" s="23" t="n">
        <f aca="false">ROUND(E530*F530,2)</f>
        <v>0</v>
      </c>
      <c r="H530" s="13"/>
      <c r="I530" s="13"/>
    </row>
    <row r="531" s="14" customFormat="true" ht="23.25" hidden="false" customHeight="true" outlineLevel="0" collapsed="false">
      <c r="A531" s="19" t="s">
        <v>909</v>
      </c>
      <c r="B531" s="19" t="s">
        <v>787</v>
      </c>
      <c r="C531" s="19" t="s">
        <v>910</v>
      </c>
      <c r="D531" s="21" t="s">
        <v>784</v>
      </c>
      <c r="E531" s="22" t="s">
        <v>43</v>
      </c>
      <c r="F531" s="23"/>
      <c r="G531" s="23" t="n">
        <f aca="false">ROUND(E531*F531,2)</f>
        <v>0</v>
      </c>
      <c r="H531" s="13"/>
      <c r="I531" s="13"/>
    </row>
    <row r="532" s="14" customFormat="true" ht="23.25" hidden="false" customHeight="true" outlineLevel="0" collapsed="false">
      <c r="A532" s="19" t="s">
        <v>911</v>
      </c>
      <c r="B532" s="19" t="s">
        <v>782</v>
      </c>
      <c r="C532" s="19" t="s">
        <v>892</v>
      </c>
      <c r="D532" s="21" t="s">
        <v>784</v>
      </c>
      <c r="E532" s="22" t="s">
        <v>78</v>
      </c>
      <c r="F532" s="23"/>
      <c r="G532" s="23" t="n">
        <f aca="false">ROUND(E532*F532,2)</f>
        <v>0</v>
      </c>
      <c r="H532" s="13"/>
      <c r="I532" s="13"/>
    </row>
    <row r="533" s="14" customFormat="true" ht="31.5" hidden="false" customHeight="true" outlineLevel="0" collapsed="false">
      <c r="A533" s="19" t="s">
        <v>912</v>
      </c>
      <c r="B533" s="19" t="s">
        <v>900</v>
      </c>
      <c r="C533" s="19" t="s">
        <v>913</v>
      </c>
      <c r="D533" s="21" t="s">
        <v>879</v>
      </c>
      <c r="E533" s="22" t="s">
        <v>43</v>
      </c>
      <c r="F533" s="23"/>
      <c r="G533" s="23" t="n">
        <f aca="false">ROUND(E533*F533,2)</f>
        <v>0</v>
      </c>
      <c r="H533" s="13"/>
      <c r="I533" s="13"/>
    </row>
    <row r="534" s="14" customFormat="true" ht="23.25" hidden="false" customHeight="true" outlineLevel="0" collapsed="false">
      <c r="A534" s="19" t="s">
        <v>914</v>
      </c>
      <c r="B534" s="19" t="s">
        <v>915</v>
      </c>
      <c r="C534" s="19" t="s">
        <v>916</v>
      </c>
      <c r="D534" s="21" t="s">
        <v>42</v>
      </c>
      <c r="E534" s="22" t="s">
        <v>43</v>
      </c>
      <c r="F534" s="23"/>
      <c r="G534" s="23" t="n">
        <f aca="false">ROUND(E534*F534,2)</f>
        <v>0</v>
      </c>
      <c r="H534" s="13"/>
      <c r="I534" s="13"/>
    </row>
    <row r="535" s="14" customFormat="true" ht="31.5" hidden="false" customHeight="true" outlineLevel="0" collapsed="false">
      <c r="A535" s="19" t="s">
        <v>917</v>
      </c>
      <c r="B535" s="19" t="s">
        <v>877</v>
      </c>
      <c r="C535" s="19" t="s">
        <v>918</v>
      </c>
      <c r="D535" s="21" t="s">
        <v>879</v>
      </c>
      <c r="E535" s="22" t="s">
        <v>43</v>
      </c>
      <c r="F535" s="23"/>
      <c r="G535" s="23" t="n">
        <f aca="false">ROUND(E535*F535,2)</f>
        <v>0</v>
      </c>
      <c r="H535" s="13"/>
      <c r="I535" s="13"/>
    </row>
    <row r="536" s="14" customFormat="true" ht="31.5" hidden="false" customHeight="true" outlineLevel="0" collapsed="false">
      <c r="A536" s="19" t="s">
        <v>919</v>
      </c>
      <c r="B536" s="19" t="s">
        <v>920</v>
      </c>
      <c r="C536" s="19" t="s">
        <v>921</v>
      </c>
      <c r="D536" s="21" t="s">
        <v>879</v>
      </c>
      <c r="E536" s="22" t="s">
        <v>43</v>
      </c>
      <c r="F536" s="23"/>
      <c r="G536" s="23" t="n">
        <f aca="false">ROUND(E536*F536,2)</f>
        <v>0</v>
      </c>
      <c r="H536" s="13"/>
      <c r="I536" s="13"/>
    </row>
    <row r="537" s="14" customFormat="true" ht="31.5" hidden="false" customHeight="true" outlineLevel="0" collapsed="false">
      <c r="A537" s="19" t="s">
        <v>922</v>
      </c>
      <c r="B537" s="19" t="s">
        <v>920</v>
      </c>
      <c r="C537" s="19" t="s">
        <v>923</v>
      </c>
      <c r="D537" s="21" t="s">
        <v>879</v>
      </c>
      <c r="E537" s="22" t="s">
        <v>43</v>
      </c>
      <c r="F537" s="23"/>
      <c r="G537" s="23" t="n">
        <f aca="false">ROUND(E537*F537,2)</f>
        <v>0</v>
      </c>
      <c r="H537" s="13"/>
      <c r="I537" s="13"/>
    </row>
    <row r="538" s="14" customFormat="true" ht="23.25" hidden="false" customHeight="true" outlineLevel="0" collapsed="false">
      <c r="A538" s="19" t="s">
        <v>924</v>
      </c>
      <c r="B538" s="19" t="s">
        <v>787</v>
      </c>
      <c r="C538" s="19" t="s">
        <v>925</v>
      </c>
      <c r="D538" s="21" t="s">
        <v>784</v>
      </c>
      <c r="E538" s="22" t="s">
        <v>43</v>
      </c>
      <c r="F538" s="23"/>
      <c r="G538" s="23" t="n">
        <f aca="false">ROUND(E538*F538,2)</f>
        <v>0</v>
      </c>
      <c r="H538" s="13"/>
      <c r="I538" s="13"/>
    </row>
    <row r="539" s="14" customFormat="true" ht="23.25" hidden="false" customHeight="true" outlineLevel="0" collapsed="false">
      <c r="A539" s="19" t="s">
        <v>926</v>
      </c>
      <c r="B539" s="19" t="s">
        <v>782</v>
      </c>
      <c r="C539" s="19" t="s">
        <v>892</v>
      </c>
      <c r="D539" s="21" t="s">
        <v>784</v>
      </c>
      <c r="E539" s="22" t="s">
        <v>78</v>
      </c>
      <c r="F539" s="23"/>
      <c r="G539" s="23" t="n">
        <f aca="false">ROUND(E539*F539,2)</f>
        <v>0</v>
      </c>
      <c r="H539" s="13"/>
      <c r="I539" s="13"/>
    </row>
    <row r="540" s="14" customFormat="true" ht="23.25" hidden="false" customHeight="true" outlineLevel="0" collapsed="false">
      <c r="A540" s="19" t="s">
        <v>927</v>
      </c>
      <c r="B540" s="19" t="s">
        <v>787</v>
      </c>
      <c r="C540" s="19" t="s">
        <v>928</v>
      </c>
      <c r="D540" s="21" t="s">
        <v>784</v>
      </c>
      <c r="E540" s="22" t="s">
        <v>43</v>
      </c>
      <c r="F540" s="23"/>
      <c r="G540" s="23" t="n">
        <f aca="false">ROUND(E540*F540,2)</f>
        <v>0</v>
      </c>
      <c r="H540" s="13"/>
      <c r="I540" s="13"/>
    </row>
    <row r="541" s="14" customFormat="true" ht="23.25" hidden="false" customHeight="true" outlineLevel="0" collapsed="false">
      <c r="A541" s="19" t="s">
        <v>929</v>
      </c>
      <c r="B541" s="19" t="s">
        <v>782</v>
      </c>
      <c r="C541" s="19" t="s">
        <v>892</v>
      </c>
      <c r="D541" s="21" t="s">
        <v>784</v>
      </c>
      <c r="E541" s="22" t="s">
        <v>78</v>
      </c>
      <c r="F541" s="23"/>
      <c r="G541" s="23" t="n">
        <f aca="false">ROUND(E541*F541,2)</f>
        <v>0</v>
      </c>
      <c r="H541" s="13"/>
      <c r="I541" s="13"/>
    </row>
    <row r="542" s="14" customFormat="true" ht="31.5" hidden="false" customHeight="true" outlineLevel="0" collapsed="false">
      <c r="A542" s="19" t="s">
        <v>930</v>
      </c>
      <c r="B542" s="19" t="s">
        <v>920</v>
      </c>
      <c r="C542" s="19" t="s">
        <v>931</v>
      </c>
      <c r="D542" s="21" t="s">
        <v>879</v>
      </c>
      <c r="E542" s="22" t="s">
        <v>43</v>
      </c>
      <c r="F542" s="23"/>
      <c r="G542" s="23" t="n">
        <f aca="false">ROUND(E542*F542,2)</f>
        <v>0</v>
      </c>
      <c r="H542" s="13"/>
      <c r="I542" s="13"/>
    </row>
    <row r="543" s="14" customFormat="true" ht="23.25" hidden="false" customHeight="true" outlineLevel="0" collapsed="false">
      <c r="A543" s="19" t="s">
        <v>932</v>
      </c>
      <c r="B543" s="19" t="s">
        <v>933</v>
      </c>
      <c r="C543" s="19" t="s">
        <v>934</v>
      </c>
      <c r="D543" s="21" t="s">
        <v>42</v>
      </c>
      <c r="E543" s="22" t="s">
        <v>935</v>
      </c>
      <c r="F543" s="23"/>
      <c r="G543" s="23" t="n">
        <f aca="false">ROUND(E543*F543,2)</f>
        <v>0</v>
      </c>
      <c r="H543" s="13"/>
      <c r="I543" s="13"/>
    </row>
    <row r="544" s="14" customFormat="true" ht="23.25" hidden="false" customHeight="true" outlineLevel="0" collapsed="false">
      <c r="A544" s="19" t="s">
        <v>936</v>
      </c>
      <c r="B544" s="19" t="s">
        <v>450</v>
      </c>
      <c r="C544" s="19" t="s">
        <v>937</v>
      </c>
      <c r="D544" s="21" t="s">
        <v>42</v>
      </c>
      <c r="E544" s="22" t="s">
        <v>43</v>
      </c>
      <c r="F544" s="23"/>
      <c r="G544" s="23" t="n">
        <f aca="false">ROUND(E544*F544,2)</f>
        <v>0</v>
      </c>
      <c r="H544" s="13"/>
      <c r="I544" s="13"/>
    </row>
    <row r="545" s="14" customFormat="true" ht="23.25" hidden="false" customHeight="true" outlineLevel="0" collapsed="false">
      <c r="A545" s="15" t="s">
        <v>938</v>
      </c>
      <c r="B545" s="15"/>
      <c r="C545" s="16" t="s">
        <v>939</v>
      </c>
      <c r="D545" s="24"/>
      <c r="E545" s="25"/>
      <c r="F545" s="26"/>
      <c r="G545" s="18" t="n">
        <f aca="false">SUM(G546:G552)</f>
        <v>0</v>
      </c>
      <c r="H545" s="13"/>
      <c r="I545" s="13"/>
    </row>
    <row r="546" s="14" customFormat="true" ht="23.25" hidden="false" customHeight="true" outlineLevel="0" collapsed="false">
      <c r="A546" s="19" t="s">
        <v>940</v>
      </c>
      <c r="B546" s="19" t="s">
        <v>941</v>
      </c>
      <c r="C546" s="19" t="s">
        <v>942</v>
      </c>
      <c r="D546" s="21" t="s">
        <v>42</v>
      </c>
      <c r="E546" s="22" t="s">
        <v>943</v>
      </c>
      <c r="F546" s="23"/>
      <c r="G546" s="23" t="n">
        <f aca="false">ROUND(E546*F546,2)</f>
        <v>0</v>
      </c>
      <c r="H546" s="13"/>
      <c r="I546" s="13"/>
    </row>
    <row r="547" s="14" customFormat="true" ht="31.5" hidden="false" customHeight="true" outlineLevel="0" collapsed="false">
      <c r="A547" s="19" t="s">
        <v>944</v>
      </c>
      <c r="B547" s="19" t="s">
        <v>945</v>
      </c>
      <c r="C547" s="19" t="s">
        <v>946</v>
      </c>
      <c r="D547" s="21" t="s">
        <v>879</v>
      </c>
      <c r="E547" s="22" t="s">
        <v>943</v>
      </c>
      <c r="F547" s="23"/>
      <c r="G547" s="23" t="n">
        <f aca="false">ROUND(E547*F547,2)</f>
        <v>0</v>
      </c>
      <c r="H547" s="13"/>
      <c r="I547" s="13"/>
    </row>
    <row r="548" s="14" customFormat="true" ht="23.25" hidden="false" customHeight="true" outlineLevel="0" collapsed="false">
      <c r="A548" s="19" t="s">
        <v>947</v>
      </c>
      <c r="B548" s="19" t="s">
        <v>948</v>
      </c>
      <c r="C548" s="19" t="s">
        <v>949</v>
      </c>
      <c r="D548" s="21" t="s">
        <v>42</v>
      </c>
      <c r="E548" s="22" t="s">
        <v>943</v>
      </c>
      <c r="F548" s="23"/>
      <c r="G548" s="23" t="n">
        <f aca="false">ROUND(E548*F548,2)</f>
        <v>0</v>
      </c>
      <c r="H548" s="13"/>
      <c r="I548" s="13"/>
    </row>
    <row r="549" s="14" customFormat="true" ht="31.5" hidden="false" customHeight="true" outlineLevel="0" collapsed="false">
      <c r="A549" s="19" t="s">
        <v>950</v>
      </c>
      <c r="B549" s="19" t="s">
        <v>951</v>
      </c>
      <c r="C549" s="19" t="s">
        <v>952</v>
      </c>
      <c r="D549" s="21" t="s">
        <v>879</v>
      </c>
      <c r="E549" s="22" t="s">
        <v>953</v>
      </c>
      <c r="F549" s="23"/>
      <c r="G549" s="23" t="n">
        <f aca="false">ROUND(E549*F549,2)</f>
        <v>0</v>
      </c>
      <c r="H549" s="13"/>
      <c r="I549" s="13"/>
    </row>
    <row r="550" s="14" customFormat="true" ht="31.5" hidden="false" customHeight="true" outlineLevel="0" collapsed="false">
      <c r="A550" s="19" t="s">
        <v>954</v>
      </c>
      <c r="B550" s="19" t="s">
        <v>951</v>
      </c>
      <c r="C550" s="19" t="s">
        <v>955</v>
      </c>
      <c r="D550" s="21" t="s">
        <v>879</v>
      </c>
      <c r="E550" s="22" t="s">
        <v>78</v>
      </c>
      <c r="F550" s="23"/>
      <c r="G550" s="23" t="n">
        <f aca="false">ROUND(E550*F550,2)</f>
        <v>0</v>
      </c>
      <c r="H550" s="13"/>
      <c r="I550" s="13"/>
    </row>
    <row r="551" s="14" customFormat="true" ht="23.25" hidden="false" customHeight="true" outlineLevel="0" collapsed="false">
      <c r="A551" s="19" t="s">
        <v>956</v>
      </c>
      <c r="B551" s="19" t="s">
        <v>933</v>
      </c>
      <c r="C551" s="19" t="s">
        <v>934</v>
      </c>
      <c r="D551" s="21" t="s">
        <v>42</v>
      </c>
      <c r="E551" s="22" t="s">
        <v>943</v>
      </c>
      <c r="F551" s="23"/>
      <c r="G551" s="23" t="n">
        <f aca="false">ROUND(E551*F551,2)</f>
        <v>0</v>
      </c>
      <c r="H551" s="13"/>
      <c r="I551" s="13"/>
    </row>
    <row r="552" s="14" customFormat="true" ht="23.25" hidden="false" customHeight="true" outlineLevel="0" collapsed="false">
      <c r="A552" s="19" t="s">
        <v>957</v>
      </c>
      <c r="B552" s="19" t="s">
        <v>450</v>
      </c>
      <c r="C552" s="19" t="s">
        <v>937</v>
      </c>
      <c r="D552" s="21" t="s">
        <v>42</v>
      </c>
      <c r="E552" s="22" t="s">
        <v>43</v>
      </c>
      <c r="F552" s="23"/>
      <c r="G552" s="23" t="n">
        <f aca="false">ROUND(E552*F552,2)</f>
        <v>0</v>
      </c>
      <c r="H552" s="13"/>
      <c r="I552" s="13"/>
    </row>
    <row r="553" s="14" customFormat="true" ht="23.25" hidden="false" customHeight="true" outlineLevel="0" collapsed="false">
      <c r="A553" s="38"/>
      <c r="B553" s="38"/>
      <c r="C553" s="38"/>
      <c r="D553" s="38"/>
      <c r="E553" s="39" t="s">
        <v>958</v>
      </c>
      <c r="F553" s="39"/>
      <c r="G553" s="40" t="n">
        <f aca="false">G9+G249+G482+G517</f>
        <v>0</v>
      </c>
      <c r="H553" s="13"/>
      <c r="I553" s="13"/>
    </row>
    <row r="554" customFormat="false" ht="14.25" hidden="false" customHeight="false" outlineLevel="0" collapsed="false">
      <c r="A554" s="41"/>
      <c r="B554" s="41"/>
      <c r="C554" s="41"/>
      <c r="D554" s="41"/>
      <c r="E554" s="42"/>
      <c r="F554" s="43"/>
      <c r="G554" s="41"/>
      <c r="H554" s="41"/>
      <c r="I554" s="41"/>
    </row>
    <row r="555" customFormat="false" ht="14.25" hidden="false" customHeight="false" outlineLevel="0" collapsed="false">
      <c r="A555" s="41"/>
      <c r="B555" s="41"/>
      <c r="C555" s="41"/>
      <c r="D555" s="41"/>
      <c r="E555" s="42"/>
      <c r="F555" s="43"/>
      <c r="G555" s="41"/>
      <c r="H555" s="41"/>
      <c r="I555" s="41"/>
    </row>
    <row r="556" customFormat="false" ht="14.25" hidden="false" customHeight="false" outlineLevel="0" collapsed="false">
      <c r="A556" s="41"/>
      <c r="B556" s="41"/>
      <c r="C556" s="41"/>
      <c r="D556" s="41"/>
      <c r="E556" s="42"/>
      <c r="F556" s="43"/>
      <c r="G556" s="41"/>
      <c r="H556" s="41"/>
      <c r="I556" s="41"/>
    </row>
    <row r="557" customFormat="false" ht="14.25" hidden="false" customHeight="false" outlineLevel="0" collapsed="false">
      <c r="E557" s="44"/>
    </row>
  </sheetData>
  <mergeCells count="4">
    <mergeCell ref="A3:G3"/>
    <mergeCell ref="A5:G5"/>
    <mergeCell ref="A6:G6"/>
    <mergeCell ref="E553:F55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2025-03-19T18:17:10Z</dcterms:created>
  <dc:creator>Mariusz Juściński</dc:creator>
  <dc:description/>
  <dc:language>pl-PL</dc:language>
  <cp:lastModifiedBy>Monika Musielak</cp:lastModifiedBy>
  <dcterms:modified xsi:type="dcterms:W3CDTF">2025-03-20T15:04:06Z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