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adam\OneDrive\Dokumenty\POSTĘPOWANIA 2024\ENERGIA\POJEDYNCZE\ZGK BUK\Dokumentacja\"/>
    </mc:Choice>
  </mc:AlternateContent>
  <xr:revisionPtr revIDLastSave="0" documentId="13_ncr:1_{BADB6E65-E486-411C-A145-6730ACD110B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  <c r="F18" i="1"/>
  <c r="D18" i="1"/>
  <c r="B15" i="1"/>
  <c r="B14" i="1"/>
  <c r="C15" i="1"/>
  <c r="C14" i="1"/>
  <c r="D10" i="1"/>
  <c r="D15" i="1" l="1"/>
  <c r="F15" i="1" s="1"/>
  <c r="G15" i="1" s="1"/>
  <c r="F10" i="1"/>
  <c r="G10" i="1" l="1"/>
  <c r="D14" i="1"/>
  <c r="D16" i="1" s="1"/>
  <c r="D9" i="1"/>
  <c r="D11" i="1" s="1"/>
  <c r="F9" i="1" l="1"/>
  <c r="F11" i="1" s="1"/>
  <c r="F14" i="1"/>
  <c r="G14" i="1" l="1"/>
  <c r="G16" i="1" s="1"/>
  <c r="F16" i="1"/>
  <c r="G9" i="1"/>
  <c r="G11" i="1" l="1"/>
</calcChain>
</file>

<file path=xl/sharedStrings.xml><?xml version="1.0" encoding="utf-8"?>
<sst xmlns="http://schemas.openxmlformats.org/spreadsheetml/2006/main" count="35" uniqueCount="29">
  <si>
    <t>Cena oferty netto w zł</t>
  </si>
  <si>
    <t>Kwota podatku VAT w zł</t>
  </si>
  <si>
    <t>Cena oferty brutto w zł</t>
  </si>
  <si>
    <t>A</t>
  </si>
  <si>
    <t>B</t>
  </si>
  <si>
    <t>C</t>
  </si>
  <si>
    <t>D = B x C</t>
  </si>
  <si>
    <t xml:space="preserve">E </t>
  </si>
  <si>
    <t xml:space="preserve"> F = D x E</t>
  </si>
  <si>
    <t>G = D + F</t>
  </si>
  <si>
    <t>Wyszczególnienie - grupa taryfowa lub okres zamówienia</t>
  </si>
  <si>
    <t>Załącznik nr 3.1 do SWZ - kalkulator</t>
  </si>
  <si>
    <t>Stawka podatku VAT  %</t>
  </si>
  <si>
    <t>Zużycie energii elektrycznej w trakcie trwania zamówienia w kWh</t>
  </si>
  <si>
    <t>x</t>
  </si>
  <si>
    <t>Wykonawca może skorzystać z przygotowanego przez Pełnomocnika Zamawiającego kalkulatora stanowiącego Załącznik nr 3.1 do SWZ, przy czym  wyliczenia z kalkulatora nie  stanowią podstawy do jakichkolwiek roszczeń Wykonawcy w stosunku do Zamawiającego i sam kalkulator nie stanowi załącznika do oferty.</t>
  </si>
  <si>
    <t>Zamówienie podstawowe wraz z prawem opcji, suma z Tabeli 1 i 2:</t>
  </si>
  <si>
    <t>1) Tabela nr 1 zamówienie podstawowe</t>
  </si>
  <si>
    <t>2) Tabela nr 2 prawo opcji</t>
  </si>
  <si>
    <t>Podsumowanie dostawy energii elektrycznej wraz z usługą POB (pkt 1 i 2 Tabeli nr 2)</t>
  </si>
  <si>
    <t>Cena jednostkowa netto w zł/kWh*</t>
  </si>
  <si>
    <t xml:space="preserve">1. Dostawa energii elektrycznej w okresie od 01.01.2025 r. do 31.12.2026 r </t>
  </si>
  <si>
    <t>2.Koszt bilansowania handlowego (usługa POB) energii elektrycznej oddanej do sieci  osd  z instalacji  Zamawiającego w okresie od 01.01.2025 r. do 31.12.2026 r.</t>
  </si>
  <si>
    <t>2. Koszt bilansowania handlowego (usługa POB) energii elektrycznej oddanej do sieci  osd  z instalacji  Zamawiającego (20 % zużycia energii elektrycznej z Tabeli 1 pkt 2)</t>
  </si>
  <si>
    <t>* cena jednostkowa energii elektrycznej dla zamówienia podstawowego i opcji winna być taka sama, cena dla usługi POB dla zamówienia podstawowego i prawa opcji winna być taka sama.</t>
  </si>
  <si>
    <t>Dotyczy zamówienia na lata 2025-2026 (dostawa wraz z odkupem na lata 2025-2026)</t>
  </si>
  <si>
    <t>Podsumowanie dostawy energii elektrycznej wraz z usługą POB w okresie od  01.01.2025 r. do 31.12.2026 r. (pkt 1-2 Tabeli nr 1)</t>
  </si>
  <si>
    <t xml:space="preserve">1. Dostawa energii elektrycznej    (20% energii od zamówienia podstawowego z Tabeli 1 pkt 1) </t>
  </si>
  <si>
    <t>„Dostawa energii elektrycznej dla Zakładu Gospodarki Komunalnej Sp. z o.o. w Buku na okres od 01.01.2025 r. do 31.12.2026 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</si>
</sst>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0.0000"/>
  </numFmts>
  <fonts count="1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2" fillId="0" borderId="0" applyBorder="0" applyProtection="0"/>
    <xf numFmtId="0" fontId="3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 wrapText="1"/>
    </xf>
    <xf numFmtId="165" fontId="6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165" fontId="6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</cellXfs>
  <cellStyles count="8">
    <cellStyle name="Normalny" xfId="0" builtinId="0"/>
    <cellStyle name="Normalny 14" xfId="3" xr:uid="{263E9F6B-7C72-42B3-982A-9314165263B1}"/>
    <cellStyle name="Normalny 2" xfId="4" xr:uid="{29743A15-26BC-4840-B81D-91D24B4E2AE1}"/>
    <cellStyle name="Normalny 3" xfId="2" xr:uid="{DB0A3D70-2A01-4947-9A52-F2B0ADBD88BF}"/>
    <cellStyle name="Normalny 5" xfId="5" xr:uid="{6FFA1623-7F6E-407B-A3FA-ACD9B8232294}"/>
    <cellStyle name="Normalny 5 2" xfId="6" xr:uid="{5EF59748-5506-4990-BAA9-8B5311BE1E79}"/>
    <cellStyle name="Normalny 6" xfId="7" xr:uid="{19B8388E-B64B-463F-89FF-CC6A5E2FC82E}"/>
    <cellStyle name="Walutowy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5"/>
  <sheetViews>
    <sheetView tabSelected="1" zoomScale="90" zoomScaleNormal="90" workbookViewId="0">
      <selection activeCell="A19" sqref="A19:G19"/>
    </sheetView>
  </sheetViews>
  <sheetFormatPr defaultColWidth="8.88671875" defaultRowHeight="13.8"/>
  <cols>
    <col min="1" max="1" width="41.5546875" style="14" customWidth="1"/>
    <col min="2" max="2" width="11" style="14" customWidth="1"/>
    <col min="3" max="3" width="14.5546875" style="14" customWidth="1"/>
    <col min="4" max="4" width="13.33203125" style="14" customWidth="1"/>
    <col min="5" max="5" width="8.109375" style="14" customWidth="1"/>
    <col min="6" max="6" width="12.21875" style="14" customWidth="1"/>
    <col min="7" max="7" width="12.88671875" style="14" customWidth="1"/>
    <col min="8" max="8" width="18.77734375" style="14" customWidth="1"/>
    <col min="9" max="9" width="9.33203125" style="14" customWidth="1"/>
    <col min="10" max="10" width="37.109375" style="14" customWidth="1"/>
    <col min="11" max="1025" width="9.33203125" style="14" customWidth="1"/>
    <col min="1026" max="16384" width="8.88671875" style="15"/>
  </cols>
  <sheetData>
    <row r="1" spans="1:8">
      <c r="A1" s="38" t="s">
        <v>11</v>
      </c>
      <c r="B1" s="38"/>
      <c r="C1" s="38"/>
      <c r="D1" s="38"/>
      <c r="E1" s="38"/>
      <c r="F1" s="38"/>
      <c r="G1" s="38"/>
    </row>
    <row r="2" spans="1:8">
      <c r="A2" s="13"/>
      <c r="B2" s="13"/>
      <c r="C2" s="13"/>
      <c r="D2" s="13"/>
      <c r="E2" s="13"/>
      <c r="F2" s="13"/>
      <c r="G2" s="13"/>
    </row>
    <row r="3" spans="1:8" ht="34.799999999999997" customHeight="1">
      <c r="A3" s="39" t="s">
        <v>28</v>
      </c>
      <c r="B3" s="39"/>
      <c r="C3" s="39"/>
      <c r="D3" s="39"/>
      <c r="E3" s="39"/>
      <c r="F3" s="39"/>
      <c r="G3" s="39"/>
    </row>
    <row r="4" spans="1:8">
      <c r="A4" s="16"/>
      <c r="B4" s="16"/>
      <c r="C4" s="16"/>
      <c r="D4" s="16"/>
      <c r="E4" s="16"/>
      <c r="F4" s="16"/>
      <c r="G4" s="16"/>
    </row>
    <row r="5" spans="1:8">
      <c r="A5" s="44" t="s">
        <v>25</v>
      </c>
      <c r="B5" s="44"/>
      <c r="C5" s="44"/>
      <c r="D5" s="44"/>
      <c r="E5" s="44"/>
      <c r="F5" s="44"/>
      <c r="G5" s="44"/>
      <c r="H5" s="17"/>
    </row>
    <row r="6" spans="1:8">
      <c r="A6" s="40" t="s">
        <v>17</v>
      </c>
      <c r="B6" s="40"/>
      <c r="C6" s="40"/>
      <c r="D6" s="40"/>
      <c r="E6" s="1"/>
      <c r="F6" s="1"/>
      <c r="G6" s="1"/>
      <c r="H6" s="17"/>
    </row>
    <row r="7" spans="1:8" ht="69">
      <c r="A7" s="2" t="s">
        <v>10</v>
      </c>
      <c r="B7" s="2" t="s">
        <v>20</v>
      </c>
      <c r="C7" s="2" t="s">
        <v>13</v>
      </c>
      <c r="D7" s="2" t="s">
        <v>0</v>
      </c>
      <c r="E7" s="2" t="s">
        <v>12</v>
      </c>
      <c r="F7" s="2" t="s">
        <v>1</v>
      </c>
      <c r="G7" s="2" t="s">
        <v>2</v>
      </c>
      <c r="H7" s="17"/>
    </row>
    <row r="8" spans="1:8">
      <c r="A8" s="2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17"/>
    </row>
    <row r="9" spans="1:8" ht="27.6">
      <c r="A9" s="3" t="s">
        <v>21</v>
      </c>
      <c r="B9" s="25"/>
      <c r="C9" s="4">
        <v>2214140</v>
      </c>
      <c r="D9" s="5">
        <f t="shared" ref="D9:D10" si="0">ROUND(B9*C9,2)</f>
        <v>0</v>
      </c>
      <c r="E9" s="6">
        <v>23</v>
      </c>
      <c r="F9" s="6">
        <f t="shared" ref="F9:F10" si="1">ROUND(D9*0.23,2)</f>
        <v>0</v>
      </c>
      <c r="G9" s="6">
        <f t="shared" ref="G9:G10" si="2">D9+F9</f>
        <v>0</v>
      </c>
      <c r="H9" s="17"/>
    </row>
    <row r="10" spans="1:8" ht="55.2">
      <c r="A10" s="7" t="s">
        <v>22</v>
      </c>
      <c r="B10" s="8"/>
      <c r="C10" s="9">
        <v>28000</v>
      </c>
      <c r="D10" s="10">
        <f t="shared" si="0"/>
        <v>0</v>
      </c>
      <c r="E10" s="11">
        <v>23</v>
      </c>
      <c r="F10" s="11">
        <f t="shared" si="1"/>
        <v>0</v>
      </c>
      <c r="G10" s="11">
        <f t="shared" si="2"/>
        <v>0</v>
      </c>
      <c r="H10" s="17"/>
    </row>
    <row r="11" spans="1:8" ht="41.4">
      <c r="A11" s="3" t="s">
        <v>26</v>
      </c>
      <c r="B11" s="12" t="s">
        <v>14</v>
      </c>
      <c r="C11" s="9" t="s">
        <v>14</v>
      </c>
      <c r="D11" s="10">
        <f>SUM(D9:D10)</f>
        <v>0</v>
      </c>
      <c r="E11" s="11" t="s">
        <v>14</v>
      </c>
      <c r="F11" s="10">
        <f>SUM(F9:F10)</f>
        <v>0</v>
      </c>
      <c r="G11" s="10">
        <f>SUM(G9:G10)</f>
        <v>0</v>
      </c>
      <c r="H11" s="17"/>
    </row>
    <row r="12" spans="1:8">
      <c r="A12" s="18"/>
      <c r="B12" s="19"/>
      <c r="C12" s="20"/>
      <c r="D12" s="21"/>
      <c r="E12" s="22"/>
      <c r="F12" s="21"/>
      <c r="G12" s="21"/>
      <c r="H12" s="17"/>
    </row>
    <row r="13" spans="1:8">
      <c r="A13" s="18" t="s">
        <v>18</v>
      </c>
      <c r="B13" s="23"/>
      <c r="C13" s="24"/>
      <c r="D13" s="22"/>
      <c r="E13" s="22"/>
      <c r="F13" s="22"/>
      <c r="G13" s="22"/>
      <c r="H13" s="17"/>
    </row>
    <row r="14" spans="1:8" ht="27.6">
      <c r="A14" s="3" t="s">
        <v>27</v>
      </c>
      <c r="B14" s="25">
        <f>B9</f>
        <v>0</v>
      </c>
      <c r="C14" s="4">
        <f>ROUND(C9*0.2,0)</f>
        <v>442828</v>
      </c>
      <c r="D14" s="5">
        <f t="shared" ref="D14" si="3">ROUND(B14*C14,2)</f>
        <v>0</v>
      </c>
      <c r="E14" s="6">
        <v>23</v>
      </c>
      <c r="F14" s="6">
        <f t="shared" ref="F14" si="4">ROUND(D14*0.23,2)</f>
        <v>0</v>
      </c>
      <c r="G14" s="6">
        <f t="shared" ref="G14" si="5">D14+F14</f>
        <v>0</v>
      </c>
      <c r="H14" s="17"/>
    </row>
    <row r="15" spans="1:8" ht="55.2">
      <c r="A15" s="3" t="s">
        <v>23</v>
      </c>
      <c r="B15" s="25">
        <f>B10</f>
        <v>0</v>
      </c>
      <c r="C15" s="4">
        <f>ROUND(C10*0.2,0)</f>
        <v>5600</v>
      </c>
      <c r="D15" s="5">
        <f t="shared" ref="D15" si="6">ROUND(B15*C15,2)</f>
        <v>0</v>
      </c>
      <c r="E15" s="6">
        <v>23</v>
      </c>
      <c r="F15" s="6">
        <f t="shared" ref="F15" si="7">ROUND(D15*0.23,2)</f>
        <v>0</v>
      </c>
      <c r="G15" s="6">
        <f t="shared" ref="G15" si="8">D15+F15</f>
        <v>0</v>
      </c>
      <c r="H15" s="17"/>
    </row>
    <row r="16" spans="1:8" ht="27.6">
      <c r="A16" s="3" t="s">
        <v>19</v>
      </c>
      <c r="B16" s="25" t="s">
        <v>14</v>
      </c>
      <c r="C16" s="4" t="s">
        <v>14</v>
      </c>
      <c r="D16" s="6">
        <f t="shared" ref="D16:G16" si="9">SUM(D14:D15)</f>
        <v>0</v>
      </c>
      <c r="E16" s="6" t="s">
        <v>14</v>
      </c>
      <c r="F16" s="6">
        <f t="shared" si="9"/>
        <v>0</v>
      </c>
      <c r="G16" s="6">
        <f t="shared" si="9"/>
        <v>0</v>
      </c>
      <c r="H16" s="17"/>
    </row>
    <row r="17" spans="1:8">
      <c r="A17" s="26"/>
      <c r="B17" s="26"/>
      <c r="C17" s="26"/>
      <c r="D17" s="26"/>
      <c r="E17" s="26"/>
      <c r="F17" s="26"/>
      <c r="G17" s="26"/>
      <c r="H17" s="17"/>
    </row>
    <row r="18" spans="1:8">
      <c r="A18" s="41" t="s">
        <v>16</v>
      </c>
      <c r="B18" s="42"/>
      <c r="C18" s="43"/>
      <c r="D18" s="27">
        <f>SUM(D11+D16)</f>
        <v>0</v>
      </c>
      <c r="E18" s="28" t="s">
        <v>14</v>
      </c>
      <c r="F18" s="27">
        <f>SUM(F11,F16)</f>
        <v>0</v>
      </c>
      <c r="G18" s="27">
        <f>SUM(G11,G16)</f>
        <v>0</v>
      </c>
      <c r="H18" s="17"/>
    </row>
    <row r="19" spans="1:8" ht="27" customHeight="1">
      <c r="A19" s="45" t="s">
        <v>24</v>
      </c>
      <c r="B19" s="45"/>
      <c r="C19" s="45"/>
      <c r="D19" s="45"/>
      <c r="E19" s="45"/>
      <c r="F19" s="45"/>
      <c r="G19" s="45"/>
    </row>
    <row r="20" spans="1:8" ht="19.2" customHeight="1">
      <c r="A20" s="18"/>
      <c r="B20" s="18"/>
      <c r="C20" s="18"/>
      <c r="D20" s="18"/>
      <c r="E20" s="18"/>
      <c r="F20" s="18"/>
      <c r="G20" s="18"/>
      <c r="H20" s="17"/>
    </row>
    <row r="21" spans="1:8">
      <c r="A21" s="29"/>
      <c r="B21" s="29"/>
      <c r="C21" s="29"/>
      <c r="D21" s="30"/>
      <c r="E21" s="31"/>
      <c r="F21" s="30"/>
      <c r="G21" s="30"/>
      <c r="H21" s="17"/>
    </row>
    <row r="24" spans="1:8">
      <c r="A24" s="32" t="s">
        <v>15</v>
      </c>
      <c r="B24" s="33"/>
      <c r="C24" s="33"/>
      <c r="D24" s="33"/>
      <c r="E24" s="33"/>
      <c r="F24" s="33"/>
      <c r="G24" s="34"/>
    </row>
    <row r="25" spans="1:8" ht="45.6" customHeight="1">
      <c r="A25" s="35"/>
      <c r="B25" s="36"/>
      <c r="C25" s="36"/>
      <c r="D25" s="36"/>
      <c r="E25" s="36"/>
      <c r="F25" s="36"/>
      <c r="G25" s="37"/>
    </row>
  </sheetData>
  <mergeCells count="7">
    <mergeCell ref="A24:G25"/>
    <mergeCell ref="A1:G1"/>
    <mergeCell ref="A3:G3"/>
    <mergeCell ref="A6:D6"/>
    <mergeCell ref="A18:C18"/>
    <mergeCell ref="A5:G5"/>
    <mergeCell ref="A19:G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Enmedia</cp:lastModifiedBy>
  <cp:revision>2</cp:revision>
  <dcterms:created xsi:type="dcterms:W3CDTF">2015-06-05T18:19:34Z</dcterms:created>
  <dcterms:modified xsi:type="dcterms:W3CDTF">2024-10-10T10:47:34Z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