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4\ZG.270.3.3.2024 - usługi łowieckie 2025\02 SWZ + załączniki\"/>
    </mc:Choice>
  </mc:AlternateContent>
  <xr:revisionPtr revIDLastSave="0" documentId="13_ncr:1_{97A96807-1E01-4A25-ACA7-0225DCF913A7}" xr6:coauthVersionLast="47" xr6:coauthVersionMax="47" xr10:uidLastSave="{00000000-0000-0000-0000-000000000000}"/>
  <bookViews>
    <workbookView xWindow="-28920" yWindow="855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ofertowy'!$C$21</definedName>
    <definedName name="_ftnref1" localSheetId="0">'Formularz ofertowy'!$C$12</definedName>
    <definedName name="_xlnm.Print_Area" localSheetId="0">'Formularz ofertowy'!$B$2:$L$118</definedName>
  </definedNames>
  <calcPr calcId="191029"/>
</workbook>
</file>

<file path=xl/calcChain.xml><?xml version="1.0" encoding="utf-8"?>
<calcChain xmlns="http://schemas.openxmlformats.org/spreadsheetml/2006/main">
  <c r="I75" i="2" l="1"/>
  <c r="I74" i="2"/>
  <c r="I73" i="2"/>
  <c r="I72" i="2"/>
  <c r="K72" i="2" s="1"/>
  <c r="I71" i="2"/>
  <c r="K71" i="2" s="1"/>
  <c r="I70" i="2"/>
  <c r="I69" i="2"/>
  <c r="K69" i="2" s="1"/>
  <c r="I68" i="2"/>
  <c r="K68" i="2" s="1"/>
  <c r="I67" i="2"/>
  <c r="I66" i="2"/>
  <c r="K66" i="2" s="1"/>
  <c r="I65" i="2"/>
  <c r="I64" i="2"/>
  <c r="K64" i="2" s="1"/>
  <c r="I63" i="2"/>
  <c r="I62" i="2"/>
  <c r="I61" i="2"/>
  <c r="K61" i="2" s="1"/>
  <c r="I60" i="2"/>
  <c r="K60" i="2" s="1"/>
  <c r="I59" i="2"/>
  <c r="K59" i="2" s="1"/>
  <c r="I58" i="2"/>
  <c r="I57" i="2"/>
  <c r="I56" i="2"/>
  <c r="I55" i="2"/>
  <c r="I54" i="2"/>
  <c r="I53" i="2"/>
  <c r="K53" i="2" s="1"/>
  <c r="I52" i="2"/>
  <c r="I51" i="2"/>
  <c r="I50" i="2"/>
  <c r="I49" i="2"/>
  <c r="I48" i="2"/>
  <c r="K48" i="2" s="1"/>
  <c r="I47" i="2"/>
  <c r="K47" i="2" s="1"/>
  <c r="I46" i="2"/>
  <c r="I45" i="2"/>
  <c r="I44" i="2"/>
  <c r="I43" i="2"/>
  <c r="I42" i="2"/>
  <c r="I41" i="2"/>
  <c r="I40" i="2"/>
  <c r="I39" i="2"/>
  <c r="I38" i="2"/>
  <c r="K38" i="2" s="1"/>
  <c r="L38" i="2" s="1"/>
  <c r="I37" i="2"/>
  <c r="I36" i="2"/>
  <c r="K36" i="2" s="1"/>
  <c r="I35" i="2"/>
  <c r="K35" i="2" s="1"/>
  <c r="I34" i="2"/>
  <c r="I33" i="2"/>
  <c r="K33" i="2" s="1"/>
  <c r="I32" i="2"/>
  <c r="I31" i="2"/>
  <c r="K31" i="2" s="1"/>
  <c r="I30" i="2"/>
  <c r="K30" i="2" s="1"/>
  <c r="F77" i="2" l="1"/>
  <c r="K75" i="2"/>
  <c r="L75" i="2" s="1"/>
  <c r="K74" i="2"/>
  <c r="L74" i="2" s="1"/>
  <c r="K73" i="2"/>
  <c r="L73" i="2" s="1"/>
  <c r="L72" i="2"/>
  <c r="L71" i="2"/>
  <c r="K70" i="2"/>
  <c r="L70" i="2" s="1"/>
  <c r="L69" i="2"/>
  <c r="L68" i="2"/>
  <c r="K67" i="2"/>
  <c r="L67" i="2" s="1"/>
  <c r="L66" i="2"/>
  <c r="K65" i="2"/>
  <c r="L65" i="2" s="1"/>
  <c r="L64" i="2"/>
  <c r="K63" i="2"/>
  <c r="L63" i="2" s="1"/>
  <c r="K62" i="2"/>
  <c r="L62" i="2" s="1"/>
  <c r="L61" i="2"/>
  <c r="L60" i="2"/>
  <c r="L59" i="2"/>
  <c r="K58" i="2"/>
  <c r="L58" i="2" s="1"/>
  <c r="K57" i="2"/>
  <c r="L57" i="2" s="1"/>
  <c r="K56" i="2"/>
  <c r="L56" i="2" s="1"/>
  <c r="K55" i="2"/>
  <c r="L55" i="2" s="1"/>
  <c r="K54" i="2"/>
  <c r="L54" i="2" s="1"/>
  <c r="L53" i="2"/>
  <c r="K52" i="2"/>
  <c r="L52" i="2" s="1"/>
  <c r="K51" i="2"/>
  <c r="L51" i="2" s="1"/>
  <c r="K50" i="2"/>
  <c r="L50" i="2" s="1"/>
  <c r="K49" i="2"/>
  <c r="L49" i="2" s="1"/>
  <c r="L48" i="2"/>
  <c r="L47" i="2"/>
  <c r="K46" i="2"/>
  <c r="L46" i="2" s="1"/>
  <c r="K45" i="2"/>
  <c r="L45" i="2" s="1"/>
  <c r="K44" i="2"/>
  <c r="L44" i="2" s="1"/>
  <c r="K43" i="2"/>
  <c r="L43" i="2" s="1"/>
  <c r="K42" i="2"/>
  <c r="L42" i="2" s="1"/>
  <c r="K41" i="2"/>
  <c r="L41" i="2" s="1"/>
  <c r="K40" i="2"/>
  <c r="L40" i="2" s="1"/>
  <c r="K39" i="2"/>
  <c r="L39" i="2" s="1"/>
  <c r="K37" i="2"/>
  <c r="L37" i="2" s="1"/>
  <c r="L36" i="2"/>
  <c r="L35" i="2"/>
  <c r="K34" i="2"/>
  <c r="L34" i="2" s="1"/>
  <c r="L33" i="2"/>
  <c r="K32" i="2"/>
  <c r="L32" i="2" s="1"/>
  <c r="L31" i="2"/>
  <c r="L30" i="2"/>
  <c r="F78" i="2" l="1"/>
  <c r="J2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2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84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86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8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90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91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96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9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03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<sst xmlns="http://schemas.openxmlformats.org/spreadsheetml/2006/main" count="229" uniqueCount="184">
  <si>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</si>
  <si>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</si>
  <si>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</si>
  <si>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</si>
  <si>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</si>
  <si>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</si>
  <si>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</si>
  <si>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</si>
  <si>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</si>
  <si>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</si>
  <si>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</si>
  <si>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</si>
  <si>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</si>
  <si>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</si>
  <si>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</si>
  <si>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</si>
  <si>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</si>
  <si>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</si>
  <si>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</si>
  <si>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</si>
  <si>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</si>
  <si>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</si>
  <si>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</si>
  <si>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1.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</si>
  <si>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</si>
  <si>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</si>
  <si>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</si>
  <si>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</si>
  <si>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</si>
  <si>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</si>
  <si>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</si>
  <si>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</si>
  <si>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</si>
  <si>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</si>
  <si>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</si>
  <si>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</si>
  <si>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</si>
  <si>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</si>
  <si>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</si>
  <si>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</si>
  <si>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</si>
  <si>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</si>
  <si>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</si>
  <si>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</si>
  <si>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</si>
  <si>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</si>
  <si>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</si>
  <si>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</si>
  <si>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</si>
  <si>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</si>
  <si>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</si>
  <si>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</si>
  <si>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</si>
  <si>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</si>
  <si>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</si>
  <si>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</si>
  <si>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</si>
  <si>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</si>
  <si>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</si>
  <si>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</si>
  <si>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</si>
  <si>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</si>
  <si>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</si>
  <si>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</si>
  <si>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</si>
  <si>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</si>
  <si>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</si>
  <si>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</si>
  <si>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</si>
  <si>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</si>
  <si>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</si>
  <si>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</si>
  <si>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</si>
  <si>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</si>
  <si>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</si>
  <si>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</si>
  <si>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</si>
  <si>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</si>
  <si>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</si>
  <si>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</si>
  <si>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</si>
  <si>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GODZ RŁ23</t>
  </si>
  <si>
    <t>Prace godzinowe ręczne w łowiectwie</t>
  </si>
  <si>
    <t>H</t>
  </si>
  <si>
    <t>GODZ SŁ23</t>
  </si>
  <si>
    <t>Prace godzinowe samochodowe w łowiectwie</t>
  </si>
  <si>
    <t>GODZ MŁ23</t>
  </si>
  <si>
    <t>Prace godzinowe ciągnikowe w łowiectwie</t>
  </si>
  <si>
    <t>GODZ ŁU23</t>
  </si>
  <si>
    <t>Prace godzinowe ręczne z urządzeniem mechanicznym w łowiectwie</t>
  </si>
  <si>
    <t>Ł-NAG-POL</t>
  </si>
  <si>
    <t>Osoba do naganki z transportem</t>
  </si>
  <si>
    <t>Osob</t>
  </si>
  <si>
    <t>Ł-POM-POL</t>
  </si>
  <si>
    <t>Osoba do pomocy organizacji polowania zbiorowego</t>
  </si>
  <si>
    <t>Ł-POJ-POL</t>
  </si>
  <si>
    <t>Pojazd do transportu myśliwych</t>
  </si>
  <si>
    <t>SZT</t>
  </si>
  <si>
    <t>Ł-KAR-POL</t>
  </si>
  <si>
    <t>Pojazd do przewozu pozyskanej zwierzyny</t>
  </si>
  <si>
    <t>Ł-PSY-POL</t>
  </si>
  <si>
    <t>Pies do naganki z transportem</t>
  </si>
  <si>
    <t>Ł-TREBACZ</t>
  </si>
  <si>
    <t>Trębacz sygnałów myśliwskich</t>
  </si>
  <si>
    <t>Ł-PODPRM</t>
  </si>
  <si>
    <t>Podprowadzanie myśliwych</t>
  </si>
  <si>
    <t>DN</t>
  </si>
  <si>
    <t>PREP-JEL</t>
  </si>
  <si>
    <t>Preparacja poroża byka jelenia</t>
  </si>
  <si>
    <t>PREP-ORĘŻ</t>
  </si>
  <si>
    <t>Preparacja oręży dzika</t>
  </si>
  <si>
    <t>PREP-ROG</t>
  </si>
  <si>
    <t>Preparacja parostków rogacza</t>
  </si>
  <si>
    <t>PREP-DAN</t>
  </si>
  <si>
    <t>Preparacja poroża byka daniela</t>
  </si>
  <si>
    <t>PREP-MED</t>
  </si>
  <si>
    <t>Zdjęcie skóry na medalion</t>
  </si>
  <si>
    <t>PREP-DRAP</t>
  </si>
  <si>
    <t>Preparacja czaszek drapieżników</t>
  </si>
  <si>
    <t>PREP-SKOR</t>
  </si>
  <si>
    <t>Zdjęcie całej skóry</t>
  </si>
  <si>
    <t>GRODZ-EL3</t>
  </si>
  <si>
    <t>Grodzenie pól pastuchem elektrycznym -3 przewody</t>
  </si>
  <si>
    <t>HM</t>
  </si>
  <si>
    <t>LIKW-EL</t>
  </si>
  <si>
    <t>Likwidacja grodzenia elektrycznego</t>
  </si>
  <si>
    <t>Ł-GRODZN</t>
  </si>
  <si>
    <t>Grodzenie pól siatką</t>
  </si>
  <si>
    <t>Ł-GRODZR</t>
  </si>
  <si>
    <t>Demontaż (likwidacja) ogrodzeń</t>
  </si>
  <si>
    <t>Ł-KGRODZ</t>
  </si>
  <si>
    <t>Naprawa (konserwacja) ogrodzeń upraw rolnych</t>
  </si>
  <si>
    <t>Ł-ROZDR</t>
  </si>
  <si>
    <t>Rozdrabnianie/zmielenie krzaków, krzewów przy urządzeniach łowieckich  i liniach użytkowanych na polowaniach zbiorowych w celu polepszenia widoczności</t>
  </si>
  <si>
    <t>ŁR-ORKA</t>
  </si>
  <si>
    <t>Głęboka orka</t>
  </si>
  <si>
    <t>HA</t>
  </si>
  <si>
    <t>ŁR-AGRE</t>
  </si>
  <si>
    <t>Agregatowanie</t>
  </si>
  <si>
    <t>ŁR-BRON</t>
  </si>
  <si>
    <t>Bronowanie</t>
  </si>
  <si>
    <t>ŁR-WAŁOW</t>
  </si>
  <si>
    <t>Wałowanie</t>
  </si>
  <si>
    <t>ŁR-NAWM</t>
  </si>
  <si>
    <t>Wysiew nawozów sztucznych</t>
  </si>
  <si>
    <t>ŁR-WAPN</t>
  </si>
  <si>
    <t>Wapnowanie</t>
  </si>
  <si>
    <t>ŁR-WYSNAS</t>
  </si>
  <si>
    <t>Wysiew nasion siewnikiem zbożowym</t>
  </si>
  <si>
    <t>ŁR-SADZT</t>
  </si>
  <si>
    <t>Sadzenie bulw topinamburu lub ziemniaków</t>
  </si>
  <si>
    <t>ŁR-SADZWM</t>
  </si>
  <si>
    <t>Sadzenie sadzonek wieloletnich w jamkę</t>
  </si>
  <si>
    <t>TSZT</t>
  </si>
  <si>
    <t>ŁR-TAL60</t>
  </si>
  <si>
    <t>Wykonanie talerzy pod sadzenie drzewek</t>
  </si>
  <si>
    <t>ŁR-KOSZR</t>
  </si>
  <si>
    <t>Koszenie trawy</t>
  </si>
  <si>
    <t>ŁR-WYKŁW</t>
  </si>
  <si>
    <t>Koszenie trawy z wywozem z łąki</t>
  </si>
  <si>
    <t>ŁR-GRAB</t>
  </si>
  <si>
    <t>Przegrabianie (suszenie siana)</t>
  </si>
  <si>
    <t>ŁR-ZGRAB</t>
  </si>
  <si>
    <t>Zgrabianie siana</t>
  </si>
  <si>
    <t>ŁR-BALOT</t>
  </si>
  <si>
    <t>Balotowanie siana lub masy zielonej</t>
  </si>
  <si>
    <t>ŁR-KOSZRR</t>
  </si>
  <si>
    <t>Ścięcie trawy z rozdrobnieniem pokosu</t>
  </si>
  <si>
    <t>GODZ ŁRH8</t>
  </si>
  <si>
    <t>Prace godzinowe ręczne w gosp. łąkowo-rolnej</t>
  </si>
  <si>
    <t>GODZ ŁMH8</t>
  </si>
  <si>
    <t>Prace godz. wyk. ciągnikiem w gosp. łąkowo-rolnej</t>
  </si>
  <si>
    <t>GODZ ŁRU8</t>
  </si>
  <si>
    <t>Prace godzinowe ręczne z urządzeniem w gosp. łąkowo-rolnej</t>
  </si>
  <si>
    <t>GODZŁRH23</t>
  </si>
  <si>
    <t>Prace godzinowe wykonane ręcznie w gosp. łąkowo-rolnej</t>
  </si>
  <si>
    <t>GODZŁMH23</t>
  </si>
  <si>
    <t>Prace wykonywane innym sprzętem mechanicznym w gosp. łąkowo-rolnej</t>
  </si>
  <si>
    <t>x</t>
  </si>
  <si>
    <t>POSZ-POST</t>
  </si>
  <si>
    <t>Poszukiwanie postrzałków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</si>
  <si>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łowieckiej na terenie Nadleśnictwa Turawa w roku 2025''</t>
    </r>
    <r>
      <rPr>
        <sz val="10"/>
        <color rgb="FF333333"/>
        <rFont val="Arial"/>
        <family val="2"/>
        <charset val="238"/>
      </rPr>
      <t xml:space="preserve">  składamy niniejszym ofertę:</t>
    </r>
  </si>
  <si>
    <t>Wynagrodzenie zaoferowane w pkt 1 powyżej wynika z poniższego Kosztorysu Ofertowego i stanowi sumę wartości całkowitych brutto za poszczególne pozycje (prace) tworzące:</t>
  </si>
  <si>
    <t>Za wykonanie przedmiotu zamówienia oferujemy następujące wynagrodzenie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</si>
</sst>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7F7F7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99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13" xfId="0" applyFont="1" applyFill="1" applyBorder="1" applyAlignment="1">
      <alignment horizontal="center" vertical="center" wrapText="1"/>
    </xf>
    <xf numFmtId="0" fontId="38" fillId="11" borderId="13" xfId="0" applyFont="1" applyFill="1" applyBorder="1" applyAlignment="1" applyProtection="1">
      <alignment horizontal="center" vertical="center" wrapText="1"/>
      <protection locked="0"/>
    </xf>
    <xf numFmtId="0" fontId="39" fillId="12" borderId="13" xfId="0" applyFont="1" applyFill="1" applyBorder="1" applyAlignment="1">
      <alignment horizontal="left" vertical="center" wrapText="1"/>
    </xf>
    <xf numFmtId="0" fontId="39" fillId="12" borderId="13" xfId="0" applyFont="1" applyFill="1" applyBorder="1" applyAlignment="1">
      <alignment horizontal="right" vertical="center" wrapText="1"/>
    </xf>
    <xf numFmtId="4" fontId="39" fillId="12" borderId="13" xfId="0" applyNumberFormat="1" applyFont="1" applyFill="1" applyBorder="1" applyAlignment="1">
      <alignment horizontal="right" vertical="center" wrapText="1"/>
    </xf>
    <xf numFmtId="4" fontId="39" fillId="12" borderId="13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2" applyFont="1" applyFill="1" applyAlignment="1" applyProtection="1">
      <alignment horizontal="left" vertical="center"/>
      <protection locked="0"/>
    </xf>
    <xf numFmtId="1" fontId="9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164" fontId="39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20" fillId="7" borderId="12" xfId="0" applyFont="1" applyFill="1" applyBorder="1" applyAlignment="1">
      <alignment horizontal="left" vertical="top" wrapText="1"/>
    </xf>
    <xf numFmtId="0" fontId="28" fillId="7" borderId="9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0" fillId="7" borderId="0" xfId="0" applyFont="1" applyFill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Alignment="1">
      <alignment horizontal="center" vertical="center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0"/>
  <sheetViews>
    <sheetView showGridLines="0" tabSelected="1" view="pageLayout" topLeftCell="B1" zoomScale="115" zoomScaleNormal="115" zoomScalePageLayoutView="115" workbookViewId="0">
      <selection activeCell="C1" sqref="C1:L1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70" t="s">
        <v>65</v>
      </c>
      <c r="D1" s="70"/>
      <c r="E1" s="70"/>
      <c r="F1" s="70"/>
      <c r="G1" s="70"/>
      <c r="H1" s="70"/>
      <c r="I1" s="70"/>
      <c r="J1" s="70"/>
      <c r="K1" s="70"/>
      <c r="L1" s="70"/>
    </row>
    <row r="2" spans="3:12" s="1" customFormat="1" ht="32.25" customHeight="1" x14ac:dyDescent="0.2">
      <c r="C2" s="73" t="s">
        <v>67</v>
      </c>
      <c r="D2" s="74"/>
      <c r="E2" s="74"/>
      <c r="F2" s="74"/>
      <c r="G2" s="74"/>
      <c r="H2" s="74"/>
      <c r="I2" s="74"/>
      <c r="J2" s="74"/>
      <c r="K2" s="74"/>
      <c r="L2" s="74"/>
    </row>
    <row r="4" spans="3:12" x14ac:dyDescent="0.2">
      <c r="C4" s="15" t="s">
        <v>3</v>
      </c>
      <c r="D4" s="16"/>
      <c r="E4" s="77"/>
      <c r="F4" s="77"/>
      <c r="G4" s="77"/>
      <c r="H4" s="81" t="s">
        <v>18</v>
      </c>
      <c r="I4" s="81"/>
      <c r="J4" s="64"/>
      <c r="K4" s="64"/>
      <c r="L4" s="64"/>
    </row>
    <row r="5" spans="3:12" ht="5.25" customHeight="1" x14ac:dyDescent="0.2">
      <c r="C5" s="15"/>
      <c r="D5" s="16"/>
      <c r="K5" s="8"/>
      <c r="L5" s="9"/>
    </row>
    <row r="6" spans="3:12" x14ac:dyDescent="0.2">
      <c r="C6" s="78" t="s">
        <v>4</v>
      </c>
      <c r="D6" s="78"/>
      <c r="E6" s="79"/>
      <c r="F6" s="80"/>
      <c r="G6" s="80"/>
      <c r="H6" s="80"/>
      <c r="I6" s="80"/>
      <c r="J6" s="80"/>
      <c r="K6" s="80"/>
      <c r="L6" s="80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71" t="s">
        <v>5</v>
      </c>
      <c r="D8" s="71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71" t="s">
        <v>11</v>
      </c>
      <c r="D10" s="71"/>
      <c r="E10" s="33"/>
      <c r="F10" s="4" t="s">
        <v>10</v>
      </c>
      <c r="G10" s="72"/>
      <c r="H10" s="72"/>
      <c r="J10" s="12" t="s">
        <v>9</v>
      </c>
      <c r="K10" s="31"/>
      <c r="L10" s="9"/>
    </row>
    <row r="11" spans="3:12" ht="5.25" customHeight="1" x14ac:dyDescent="0.2">
      <c r="C11" s="15"/>
      <c r="D11" s="15"/>
      <c r="E11" s="44"/>
      <c r="F11" s="4"/>
      <c r="G11" s="45"/>
      <c r="H11" s="45"/>
      <c r="J11" s="12"/>
      <c r="K11" s="46"/>
      <c r="L11" s="9"/>
    </row>
    <row r="12" spans="3:12" x14ac:dyDescent="0.2">
      <c r="C12" s="75" t="s">
        <v>12</v>
      </c>
      <c r="D12" s="75"/>
      <c r="E12" s="76"/>
      <c r="F12" s="76"/>
      <c r="G12" s="76"/>
      <c r="K12" s="8"/>
      <c r="L12" s="9"/>
    </row>
    <row r="13" spans="3:12" ht="6" customHeight="1" x14ac:dyDescent="0.2">
      <c r="C13" s="15"/>
      <c r="D13" s="16"/>
      <c r="K13" s="8"/>
      <c r="L13" s="9"/>
    </row>
    <row r="14" spans="3:12" x14ac:dyDescent="0.2">
      <c r="C14" s="66" t="s">
        <v>21</v>
      </c>
      <c r="D14" s="66"/>
      <c r="E14" s="17" t="s">
        <v>19</v>
      </c>
      <c r="F14" s="64"/>
      <c r="G14" s="64"/>
      <c r="H14" s="64"/>
      <c r="I14" s="64"/>
      <c r="J14" s="64"/>
      <c r="K14" s="64"/>
      <c r="L14" s="64"/>
    </row>
    <row r="15" spans="3:12" s="5" customFormat="1" x14ac:dyDescent="0.2">
      <c r="C15" s="14"/>
      <c r="D15" s="14"/>
      <c r="E15" s="18" t="s">
        <v>12</v>
      </c>
      <c r="F15" s="65"/>
      <c r="G15" s="65"/>
      <c r="H15" s="65"/>
      <c r="I15" s="65"/>
      <c r="J15" s="12" t="s">
        <v>8</v>
      </c>
      <c r="K15" s="31"/>
      <c r="L15" s="13"/>
    </row>
    <row r="16" spans="3:12" x14ac:dyDescent="0.2">
      <c r="C16" s="15"/>
      <c r="D16" s="16"/>
      <c r="K16" s="8"/>
      <c r="L16" s="9"/>
    </row>
    <row r="17" spans="2:12" x14ac:dyDescent="0.2">
      <c r="D17" s="17" t="s">
        <v>64</v>
      </c>
      <c r="E17" s="17" t="s">
        <v>20</v>
      </c>
      <c r="F17" s="64"/>
      <c r="G17" s="64"/>
      <c r="H17" s="64"/>
      <c r="I17" s="64"/>
      <c r="J17" s="64"/>
      <c r="K17" s="64"/>
      <c r="L17" s="64"/>
    </row>
    <row r="18" spans="2:12" s="5" customFormat="1" x14ac:dyDescent="0.2">
      <c r="C18" s="14"/>
      <c r="D18" s="14"/>
      <c r="E18" s="18" t="s">
        <v>12</v>
      </c>
      <c r="F18" s="65"/>
      <c r="G18" s="65"/>
      <c r="H18" s="65"/>
      <c r="I18" s="65"/>
      <c r="J18" s="12" t="s">
        <v>8</v>
      </c>
      <c r="K18" s="31"/>
      <c r="L18" s="13"/>
    </row>
    <row r="19" spans="2:12" x14ac:dyDescent="0.2">
      <c r="C19" s="15"/>
      <c r="D19" s="16"/>
      <c r="K19" s="8"/>
      <c r="L19" s="9"/>
    </row>
    <row r="20" spans="2:12" x14ac:dyDescent="0.2">
      <c r="D20" s="17"/>
      <c r="E20" s="17" t="s">
        <v>22</v>
      </c>
      <c r="F20" s="64"/>
      <c r="G20" s="64"/>
      <c r="H20" s="64"/>
      <c r="I20" s="64"/>
      <c r="J20" s="64"/>
      <c r="K20" s="64"/>
      <c r="L20" s="64"/>
    </row>
    <row r="21" spans="2:12" s="5" customFormat="1" x14ac:dyDescent="0.2">
      <c r="C21" s="14"/>
      <c r="D21" s="14"/>
      <c r="E21" s="18" t="s">
        <v>12</v>
      </c>
      <c r="F21" s="65"/>
      <c r="G21" s="65"/>
      <c r="H21" s="65"/>
      <c r="I21" s="65"/>
      <c r="J21" s="12" t="s">
        <v>8</v>
      </c>
      <c r="K21" s="31"/>
      <c r="L21" s="13"/>
    </row>
    <row r="22" spans="2:12" x14ac:dyDescent="0.2">
      <c r="C22" s="15"/>
      <c r="D22" s="16"/>
      <c r="K22" s="8"/>
      <c r="L22" s="9"/>
    </row>
    <row r="23" spans="2:12" s="1" customFormat="1" ht="42" customHeight="1" x14ac:dyDescent="0.2">
      <c r="B23" s="85" t="s">
        <v>181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</row>
    <row r="24" spans="2:12" s="1" customFormat="1" ht="15" x14ac:dyDescent="0.2">
      <c r="C24" s="20" t="s">
        <v>23</v>
      </c>
      <c r="D24" s="85" t="s">
        <v>183</v>
      </c>
      <c r="E24" s="85"/>
      <c r="F24" s="85"/>
      <c r="G24" s="85"/>
      <c r="H24" s="85"/>
      <c r="I24" s="85"/>
      <c r="J24" s="83">
        <f>F78</f>
        <v>0</v>
      </c>
      <c r="K24" s="83"/>
      <c r="L24" s="19"/>
    </row>
    <row r="25" spans="2:12" s="1" customFormat="1" ht="12" x14ac:dyDescent="0.2">
      <c r="C25" s="20"/>
      <c r="D25" s="7"/>
      <c r="E25" s="7"/>
      <c r="F25" s="7"/>
      <c r="G25" s="7"/>
      <c r="H25" s="7"/>
      <c r="I25" s="7"/>
      <c r="J25" s="7"/>
      <c r="K25" s="7"/>
      <c r="L25" s="7"/>
    </row>
    <row r="26" spans="2:12" s="1" customFormat="1" ht="36" customHeight="1" x14ac:dyDescent="0.2">
      <c r="B26" s="34"/>
      <c r="C26" s="20">
        <v>2</v>
      </c>
      <c r="D26" s="84" t="s">
        <v>182</v>
      </c>
      <c r="E26" s="84"/>
      <c r="F26" s="84"/>
      <c r="G26" s="84"/>
      <c r="H26" s="84"/>
      <c r="I26" s="84"/>
      <c r="J26" s="84"/>
      <c r="K26" s="84"/>
      <c r="L26" s="84"/>
    </row>
    <row r="27" spans="2:12" ht="15.75" x14ac:dyDescent="0.2">
      <c r="C27" s="82" t="s">
        <v>2</v>
      </c>
      <c r="D27" s="82"/>
      <c r="E27" s="82"/>
      <c r="F27" s="82"/>
      <c r="G27" s="82"/>
      <c r="H27" s="82"/>
      <c r="I27" s="82"/>
      <c r="J27" s="82"/>
      <c r="K27" s="82"/>
      <c r="L27" s="82"/>
    </row>
    <row r="28" spans="2:12" x14ac:dyDescent="0.2">
      <c r="C28" s="15"/>
      <c r="D28" s="16"/>
      <c r="K28" s="8"/>
      <c r="L28" s="9"/>
    </row>
    <row r="29" spans="2:12" ht="45" customHeight="1" x14ac:dyDescent="0.2">
      <c r="B29" s="38" t="s">
        <v>70</v>
      </c>
      <c r="C29" s="38" t="s">
        <v>71</v>
      </c>
      <c r="D29" s="38" t="s">
        <v>72</v>
      </c>
      <c r="E29" s="38" t="s">
        <v>73</v>
      </c>
      <c r="F29" s="38" t="s">
        <v>74</v>
      </c>
      <c r="G29" s="38" t="s">
        <v>75</v>
      </c>
      <c r="H29" s="38" t="s">
        <v>76</v>
      </c>
      <c r="I29" s="38" t="s">
        <v>77</v>
      </c>
      <c r="J29" s="38" t="s">
        <v>78</v>
      </c>
      <c r="K29" s="38" t="s">
        <v>79</v>
      </c>
      <c r="L29" s="39" t="s">
        <v>80</v>
      </c>
    </row>
    <row r="30" spans="2:12" x14ac:dyDescent="0.2">
      <c r="B30" s="40">
        <v>1</v>
      </c>
      <c r="C30" s="40">
        <v>501</v>
      </c>
      <c r="D30" s="40" t="s">
        <v>81</v>
      </c>
      <c r="E30" s="40" t="s">
        <v>82</v>
      </c>
      <c r="F30" s="40" t="s">
        <v>83</v>
      </c>
      <c r="G30" s="41">
        <v>816</v>
      </c>
      <c r="H30" s="47">
        <v>0</v>
      </c>
      <c r="I30" s="42">
        <f t="shared" ref="I30:I75" si="0">ROUND(G30* H30,2)</f>
        <v>0</v>
      </c>
      <c r="J30" s="41">
        <v>23</v>
      </c>
      <c r="K30" s="42">
        <f t="shared" ref="K30:K75" si="1">ROUND(I30* J30/100,2)</f>
        <v>0</v>
      </c>
      <c r="L30" s="43">
        <f t="shared" ref="L30:L75" si="2">ROUND(I30+ K30,2)</f>
        <v>0</v>
      </c>
    </row>
    <row r="31" spans="2:12" ht="22.5" x14ac:dyDescent="0.2">
      <c r="B31" s="40">
        <v>2</v>
      </c>
      <c r="C31" s="40">
        <v>502</v>
      </c>
      <c r="D31" s="40" t="s">
        <v>84</v>
      </c>
      <c r="E31" s="40" t="s">
        <v>85</v>
      </c>
      <c r="F31" s="40" t="s">
        <v>83</v>
      </c>
      <c r="G31" s="41">
        <v>230</v>
      </c>
      <c r="H31" s="47">
        <v>0</v>
      </c>
      <c r="I31" s="42">
        <f t="shared" si="0"/>
        <v>0</v>
      </c>
      <c r="J31" s="41">
        <v>23</v>
      </c>
      <c r="K31" s="42">
        <f t="shared" si="1"/>
        <v>0</v>
      </c>
      <c r="L31" s="43">
        <f t="shared" si="2"/>
        <v>0</v>
      </c>
    </row>
    <row r="32" spans="2:12" x14ac:dyDescent="0.2">
      <c r="B32" s="40">
        <v>3</v>
      </c>
      <c r="C32" s="40">
        <v>503</v>
      </c>
      <c r="D32" s="40" t="s">
        <v>86</v>
      </c>
      <c r="E32" s="40" t="s">
        <v>87</v>
      </c>
      <c r="F32" s="40" t="s">
        <v>83</v>
      </c>
      <c r="G32" s="41">
        <v>1115</v>
      </c>
      <c r="H32" s="47">
        <v>0</v>
      </c>
      <c r="I32" s="42">
        <f t="shared" si="0"/>
        <v>0</v>
      </c>
      <c r="J32" s="41">
        <v>23</v>
      </c>
      <c r="K32" s="42">
        <f t="shared" si="1"/>
        <v>0</v>
      </c>
      <c r="L32" s="43">
        <f t="shared" si="2"/>
        <v>0</v>
      </c>
    </row>
    <row r="33" spans="2:12" ht="22.5" x14ac:dyDescent="0.2">
      <c r="B33" s="40">
        <v>4</v>
      </c>
      <c r="C33" s="40">
        <v>504</v>
      </c>
      <c r="D33" s="40" t="s">
        <v>88</v>
      </c>
      <c r="E33" s="40" t="s">
        <v>89</v>
      </c>
      <c r="F33" s="40" t="s">
        <v>83</v>
      </c>
      <c r="G33" s="41">
        <v>106</v>
      </c>
      <c r="H33" s="47">
        <v>0</v>
      </c>
      <c r="I33" s="42">
        <f t="shared" si="0"/>
        <v>0</v>
      </c>
      <c r="J33" s="41">
        <v>23</v>
      </c>
      <c r="K33" s="42">
        <f t="shared" si="1"/>
        <v>0</v>
      </c>
      <c r="L33" s="43">
        <f t="shared" si="2"/>
        <v>0</v>
      </c>
    </row>
    <row r="34" spans="2:12" x14ac:dyDescent="0.2">
      <c r="B34" s="40">
        <v>5</v>
      </c>
      <c r="C34" s="40">
        <v>505</v>
      </c>
      <c r="D34" s="40" t="s">
        <v>90</v>
      </c>
      <c r="E34" s="40" t="s">
        <v>91</v>
      </c>
      <c r="F34" s="40" t="s">
        <v>92</v>
      </c>
      <c r="G34" s="41">
        <v>220</v>
      </c>
      <c r="H34" s="47">
        <v>0</v>
      </c>
      <c r="I34" s="42">
        <f t="shared" si="0"/>
        <v>0</v>
      </c>
      <c r="J34" s="41">
        <v>23</v>
      </c>
      <c r="K34" s="42">
        <f t="shared" si="1"/>
        <v>0</v>
      </c>
      <c r="L34" s="43">
        <f t="shared" si="2"/>
        <v>0</v>
      </c>
    </row>
    <row r="35" spans="2:12" ht="22.5" x14ac:dyDescent="0.2">
      <c r="B35" s="40">
        <v>6</v>
      </c>
      <c r="C35" s="40">
        <v>506</v>
      </c>
      <c r="D35" s="40" t="s">
        <v>93</v>
      </c>
      <c r="E35" s="40" t="s">
        <v>94</v>
      </c>
      <c r="F35" s="40" t="s">
        <v>92</v>
      </c>
      <c r="G35" s="41">
        <v>30</v>
      </c>
      <c r="H35" s="47">
        <v>0</v>
      </c>
      <c r="I35" s="42">
        <f t="shared" si="0"/>
        <v>0</v>
      </c>
      <c r="J35" s="41">
        <v>23</v>
      </c>
      <c r="K35" s="42">
        <f t="shared" si="1"/>
        <v>0</v>
      </c>
      <c r="L35" s="43">
        <f t="shared" si="2"/>
        <v>0</v>
      </c>
    </row>
    <row r="36" spans="2:12" x14ac:dyDescent="0.2">
      <c r="B36" s="40">
        <v>7</v>
      </c>
      <c r="C36" s="40">
        <v>507</v>
      </c>
      <c r="D36" s="40" t="s">
        <v>95</v>
      </c>
      <c r="E36" s="40" t="s">
        <v>96</v>
      </c>
      <c r="F36" s="40" t="s">
        <v>97</v>
      </c>
      <c r="G36" s="41">
        <v>40</v>
      </c>
      <c r="H36" s="47">
        <v>0</v>
      </c>
      <c r="I36" s="42">
        <f t="shared" si="0"/>
        <v>0</v>
      </c>
      <c r="J36" s="41">
        <v>23</v>
      </c>
      <c r="K36" s="42">
        <f t="shared" si="1"/>
        <v>0</v>
      </c>
      <c r="L36" s="43">
        <f t="shared" si="2"/>
        <v>0</v>
      </c>
    </row>
    <row r="37" spans="2:12" x14ac:dyDescent="0.2">
      <c r="B37" s="40">
        <v>8</v>
      </c>
      <c r="C37" s="40">
        <v>508</v>
      </c>
      <c r="D37" s="40" t="s">
        <v>98</v>
      </c>
      <c r="E37" s="40" t="s">
        <v>99</v>
      </c>
      <c r="F37" s="40" t="s">
        <v>97</v>
      </c>
      <c r="G37" s="41">
        <v>40</v>
      </c>
      <c r="H37" s="47">
        <v>0</v>
      </c>
      <c r="I37" s="42">
        <f t="shared" si="0"/>
        <v>0</v>
      </c>
      <c r="J37" s="41">
        <v>23</v>
      </c>
      <c r="K37" s="42">
        <f t="shared" si="1"/>
        <v>0</v>
      </c>
      <c r="L37" s="43">
        <f t="shared" si="2"/>
        <v>0</v>
      </c>
    </row>
    <row r="38" spans="2:12" x14ac:dyDescent="0.2">
      <c r="B38" s="40">
        <v>9</v>
      </c>
      <c r="C38" s="40">
        <v>509</v>
      </c>
      <c r="D38" s="40" t="s">
        <v>100</v>
      </c>
      <c r="E38" s="40" t="s">
        <v>101</v>
      </c>
      <c r="F38" s="40" t="s">
        <v>97</v>
      </c>
      <c r="G38" s="41">
        <v>45</v>
      </c>
      <c r="H38" s="47">
        <v>0</v>
      </c>
      <c r="I38" s="42">
        <f t="shared" si="0"/>
        <v>0</v>
      </c>
      <c r="J38" s="41">
        <v>23</v>
      </c>
      <c r="K38" s="42">
        <f t="shared" si="1"/>
        <v>0</v>
      </c>
      <c r="L38" s="43">
        <f t="shared" si="2"/>
        <v>0</v>
      </c>
    </row>
    <row r="39" spans="2:12" x14ac:dyDescent="0.2">
      <c r="B39" s="40">
        <v>10</v>
      </c>
      <c r="C39" s="40">
        <v>510</v>
      </c>
      <c r="D39" s="40" t="s">
        <v>102</v>
      </c>
      <c r="E39" s="40" t="s">
        <v>103</v>
      </c>
      <c r="F39" s="40" t="s">
        <v>92</v>
      </c>
      <c r="G39" s="41">
        <v>2</v>
      </c>
      <c r="H39" s="47">
        <v>0</v>
      </c>
      <c r="I39" s="42">
        <f t="shared" si="0"/>
        <v>0</v>
      </c>
      <c r="J39" s="41">
        <v>23</v>
      </c>
      <c r="K39" s="42">
        <f t="shared" si="1"/>
        <v>0</v>
      </c>
      <c r="L39" s="43">
        <f t="shared" si="2"/>
        <v>0</v>
      </c>
    </row>
    <row r="40" spans="2:12" x14ac:dyDescent="0.2">
      <c r="B40" s="40">
        <v>11</v>
      </c>
      <c r="C40" s="40">
        <v>511</v>
      </c>
      <c r="D40" s="40" t="s">
        <v>104</v>
      </c>
      <c r="E40" s="40" t="s">
        <v>105</v>
      </c>
      <c r="F40" s="40" t="s">
        <v>106</v>
      </c>
      <c r="G40" s="41">
        <v>160</v>
      </c>
      <c r="H40" s="47">
        <v>0</v>
      </c>
      <c r="I40" s="42">
        <f t="shared" si="0"/>
        <v>0</v>
      </c>
      <c r="J40" s="41">
        <v>23</v>
      </c>
      <c r="K40" s="42">
        <f t="shared" si="1"/>
        <v>0</v>
      </c>
      <c r="L40" s="43">
        <f t="shared" si="2"/>
        <v>0</v>
      </c>
    </row>
    <row r="41" spans="2:12" x14ac:dyDescent="0.2">
      <c r="B41" s="40">
        <v>12</v>
      </c>
      <c r="C41" s="40">
        <v>512</v>
      </c>
      <c r="D41" s="40" t="s">
        <v>107</v>
      </c>
      <c r="E41" s="40" t="s">
        <v>108</v>
      </c>
      <c r="F41" s="40" t="s">
        <v>97</v>
      </c>
      <c r="G41" s="41">
        <v>50</v>
      </c>
      <c r="H41" s="47">
        <v>0</v>
      </c>
      <c r="I41" s="42">
        <f t="shared" si="0"/>
        <v>0</v>
      </c>
      <c r="J41" s="41">
        <v>23</v>
      </c>
      <c r="K41" s="42">
        <f t="shared" si="1"/>
        <v>0</v>
      </c>
      <c r="L41" s="43">
        <f t="shared" si="2"/>
        <v>0</v>
      </c>
    </row>
    <row r="42" spans="2:12" x14ac:dyDescent="0.2">
      <c r="B42" s="40">
        <v>13</v>
      </c>
      <c r="C42" s="40">
        <v>513</v>
      </c>
      <c r="D42" s="40" t="s">
        <v>109</v>
      </c>
      <c r="E42" s="40" t="s">
        <v>110</v>
      </c>
      <c r="F42" s="40" t="s">
        <v>97</v>
      </c>
      <c r="G42" s="41">
        <v>10</v>
      </c>
      <c r="H42" s="47">
        <v>0</v>
      </c>
      <c r="I42" s="42">
        <f t="shared" si="0"/>
        <v>0</v>
      </c>
      <c r="J42" s="41">
        <v>23</v>
      </c>
      <c r="K42" s="42">
        <f t="shared" si="1"/>
        <v>0</v>
      </c>
      <c r="L42" s="43">
        <f t="shared" si="2"/>
        <v>0</v>
      </c>
    </row>
    <row r="43" spans="2:12" x14ac:dyDescent="0.2">
      <c r="B43" s="40">
        <v>14</v>
      </c>
      <c r="C43" s="40">
        <v>514</v>
      </c>
      <c r="D43" s="40" t="s">
        <v>111</v>
      </c>
      <c r="E43" s="40" t="s">
        <v>112</v>
      </c>
      <c r="F43" s="40" t="s">
        <v>97</v>
      </c>
      <c r="G43" s="41">
        <v>20</v>
      </c>
      <c r="H43" s="47">
        <v>0</v>
      </c>
      <c r="I43" s="42">
        <f t="shared" si="0"/>
        <v>0</v>
      </c>
      <c r="J43" s="41">
        <v>23</v>
      </c>
      <c r="K43" s="42">
        <f t="shared" si="1"/>
        <v>0</v>
      </c>
      <c r="L43" s="43">
        <f t="shared" si="2"/>
        <v>0</v>
      </c>
    </row>
    <row r="44" spans="2:12" x14ac:dyDescent="0.2">
      <c r="B44" s="40">
        <v>15</v>
      </c>
      <c r="C44" s="40">
        <v>515</v>
      </c>
      <c r="D44" s="40" t="s">
        <v>113</v>
      </c>
      <c r="E44" s="40" t="s">
        <v>114</v>
      </c>
      <c r="F44" s="40" t="s">
        <v>97</v>
      </c>
      <c r="G44" s="41">
        <v>5</v>
      </c>
      <c r="H44" s="47">
        <v>0</v>
      </c>
      <c r="I44" s="42">
        <f t="shared" si="0"/>
        <v>0</v>
      </c>
      <c r="J44" s="41">
        <v>23</v>
      </c>
      <c r="K44" s="42">
        <f t="shared" si="1"/>
        <v>0</v>
      </c>
      <c r="L44" s="43">
        <f t="shared" si="2"/>
        <v>0</v>
      </c>
    </row>
    <row r="45" spans="2:12" x14ac:dyDescent="0.2">
      <c r="B45" s="40">
        <v>16</v>
      </c>
      <c r="C45" s="40">
        <v>516</v>
      </c>
      <c r="D45" s="40" t="s">
        <v>115</v>
      </c>
      <c r="E45" s="40" t="s">
        <v>116</v>
      </c>
      <c r="F45" s="40" t="s">
        <v>97</v>
      </c>
      <c r="G45" s="41">
        <v>1</v>
      </c>
      <c r="H45" s="47">
        <v>0</v>
      </c>
      <c r="I45" s="42">
        <f t="shared" si="0"/>
        <v>0</v>
      </c>
      <c r="J45" s="41">
        <v>23</v>
      </c>
      <c r="K45" s="42">
        <f t="shared" si="1"/>
        <v>0</v>
      </c>
      <c r="L45" s="43">
        <f t="shared" si="2"/>
        <v>0</v>
      </c>
    </row>
    <row r="46" spans="2:12" x14ac:dyDescent="0.2">
      <c r="B46" s="40">
        <v>17</v>
      </c>
      <c r="C46" s="40">
        <v>517</v>
      </c>
      <c r="D46" s="40" t="s">
        <v>117</v>
      </c>
      <c r="E46" s="40" t="s">
        <v>118</v>
      </c>
      <c r="F46" s="40" t="s">
        <v>97</v>
      </c>
      <c r="G46" s="41">
        <v>1</v>
      </c>
      <c r="H46" s="47">
        <v>0</v>
      </c>
      <c r="I46" s="42">
        <f t="shared" si="0"/>
        <v>0</v>
      </c>
      <c r="J46" s="41">
        <v>23</v>
      </c>
      <c r="K46" s="42">
        <f t="shared" si="1"/>
        <v>0</v>
      </c>
      <c r="L46" s="43">
        <f t="shared" si="2"/>
        <v>0</v>
      </c>
    </row>
    <row r="47" spans="2:12" x14ac:dyDescent="0.2">
      <c r="B47" s="40">
        <v>18</v>
      </c>
      <c r="C47" s="40">
        <v>518</v>
      </c>
      <c r="D47" s="40" t="s">
        <v>119</v>
      </c>
      <c r="E47" s="40" t="s">
        <v>120</v>
      </c>
      <c r="F47" s="40" t="s">
        <v>97</v>
      </c>
      <c r="G47" s="41">
        <v>1</v>
      </c>
      <c r="H47" s="47">
        <v>0</v>
      </c>
      <c r="I47" s="42">
        <f t="shared" si="0"/>
        <v>0</v>
      </c>
      <c r="J47" s="41">
        <v>23</v>
      </c>
      <c r="K47" s="42">
        <f t="shared" si="1"/>
        <v>0</v>
      </c>
      <c r="L47" s="43">
        <f t="shared" si="2"/>
        <v>0</v>
      </c>
    </row>
    <row r="48" spans="2:12" ht="22.5" x14ac:dyDescent="0.2">
      <c r="B48" s="40">
        <v>19</v>
      </c>
      <c r="C48" s="40">
        <v>521</v>
      </c>
      <c r="D48" s="40" t="s">
        <v>121</v>
      </c>
      <c r="E48" s="40" t="s">
        <v>122</v>
      </c>
      <c r="F48" s="40" t="s">
        <v>123</v>
      </c>
      <c r="G48" s="41">
        <v>40</v>
      </c>
      <c r="H48" s="47">
        <v>0</v>
      </c>
      <c r="I48" s="42">
        <f t="shared" si="0"/>
        <v>0</v>
      </c>
      <c r="J48" s="41">
        <v>23</v>
      </c>
      <c r="K48" s="42">
        <f t="shared" si="1"/>
        <v>0</v>
      </c>
      <c r="L48" s="43">
        <f t="shared" si="2"/>
        <v>0</v>
      </c>
    </row>
    <row r="49" spans="2:12" x14ac:dyDescent="0.2">
      <c r="B49" s="40">
        <v>20</v>
      </c>
      <c r="C49" s="40">
        <v>522</v>
      </c>
      <c r="D49" s="40" t="s">
        <v>124</v>
      </c>
      <c r="E49" s="40" t="s">
        <v>125</v>
      </c>
      <c r="F49" s="40" t="s">
        <v>123</v>
      </c>
      <c r="G49" s="41">
        <v>40</v>
      </c>
      <c r="H49" s="47">
        <v>0</v>
      </c>
      <c r="I49" s="42">
        <f t="shared" si="0"/>
        <v>0</v>
      </c>
      <c r="J49" s="41">
        <v>23</v>
      </c>
      <c r="K49" s="42">
        <f t="shared" si="1"/>
        <v>0</v>
      </c>
      <c r="L49" s="43">
        <f t="shared" si="2"/>
        <v>0</v>
      </c>
    </row>
    <row r="50" spans="2:12" x14ac:dyDescent="0.2">
      <c r="B50" s="40">
        <v>21</v>
      </c>
      <c r="C50" s="40">
        <v>524</v>
      </c>
      <c r="D50" s="40" t="s">
        <v>126</v>
      </c>
      <c r="E50" s="40" t="s">
        <v>127</v>
      </c>
      <c r="F50" s="40" t="s">
        <v>123</v>
      </c>
      <c r="G50" s="41">
        <v>9</v>
      </c>
      <c r="H50" s="47">
        <v>0</v>
      </c>
      <c r="I50" s="42">
        <f t="shared" si="0"/>
        <v>0</v>
      </c>
      <c r="J50" s="41">
        <v>23</v>
      </c>
      <c r="K50" s="42">
        <f t="shared" si="1"/>
        <v>0</v>
      </c>
      <c r="L50" s="43">
        <f t="shared" si="2"/>
        <v>0</v>
      </c>
    </row>
    <row r="51" spans="2:12" x14ac:dyDescent="0.2">
      <c r="B51" s="40">
        <v>22</v>
      </c>
      <c r="C51" s="40">
        <v>525</v>
      </c>
      <c r="D51" s="40" t="s">
        <v>128</v>
      </c>
      <c r="E51" s="40" t="s">
        <v>129</v>
      </c>
      <c r="F51" s="40" t="s">
        <v>123</v>
      </c>
      <c r="G51" s="41">
        <v>4</v>
      </c>
      <c r="H51" s="47">
        <v>0</v>
      </c>
      <c r="I51" s="42">
        <f t="shared" si="0"/>
        <v>0</v>
      </c>
      <c r="J51" s="41">
        <v>23</v>
      </c>
      <c r="K51" s="42">
        <f t="shared" si="1"/>
        <v>0</v>
      </c>
      <c r="L51" s="43">
        <f t="shared" si="2"/>
        <v>0</v>
      </c>
    </row>
    <row r="52" spans="2:12" ht="22.5" x14ac:dyDescent="0.2">
      <c r="B52" s="40">
        <v>23</v>
      </c>
      <c r="C52" s="40">
        <v>526</v>
      </c>
      <c r="D52" s="40" t="s">
        <v>130</v>
      </c>
      <c r="E52" s="40" t="s">
        <v>131</v>
      </c>
      <c r="F52" s="40" t="s">
        <v>83</v>
      </c>
      <c r="G52" s="41">
        <v>130</v>
      </c>
      <c r="H52" s="47">
        <v>0</v>
      </c>
      <c r="I52" s="42">
        <f t="shared" si="0"/>
        <v>0</v>
      </c>
      <c r="J52" s="41">
        <v>23</v>
      </c>
      <c r="K52" s="42">
        <f t="shared" si="1"/>
        <v>0</v>
      </c>
      <c r="L52" s="43">
        <f t="shared" si="2"/>
        <v>0</v>
      </c>
    </row>
    <row r="53" spans="2:12" ht="56.25" x14ac:dyDescent="0.2">
      <c r="B53" s="40">
        <v>24</v>
      </c>
      <c r="C53" s="40">
        <v>528</v>
      </c>
      <c r="D53" s="40" t="s">
        <v>132</v>
      </c>
      <c r="E53" s="40" t="s">
        <v>133</v>
      </c>
      <c r="F53" s="40" t="s">
        <v>83</v>
      </c>
      <c r="G53" s="41">
        <v>167</v>
      </c>
      <c r="H53" s="47">
        <v>0</v>
      </c>
      <c r="I53" s="42">
        <f t="shared" si="0"/>
        <v>0</v>
      </c>
      <c r="J53" s="41">
        <v>23</v>
      </c>
      <c r="K53" s="42">
        <f t="shared" si="1"/>
        <v>0</v>
      </c>
      <c r="L53" s="43">
        <f t="shared" si="2"/>
        <v>0</v>
      </c>
    </row>
    <row r="54" spans="2:12" x14ac:dyDescent="0.2">
      <c r="B54" s="40">
        <v>25</v>
      </c>
      <c r="C54" s="40">
        <v>601</v>
      </c>
      <c r="D54" s="40" t="s">
        <v>134</v>
      </c>
      <c r="E54" s="40" t="s">
        <v>135</v>
      </c>
      <c r="F54" s="40" t="s">
        <v>136</v>
      </c>
      <c r="G54" s="41">
        <v>10</v>
      </c>
      <c r="H54" s="47">
        <v>0</v>
      </c>
      <c r="I54" s="42">
        <f t="shared" si="0"/>
        <v>0</v>
      </c>
      <c r="J54" s="41">
        <v>8</v>
      </c>
      <c r="K54" s="42">
        <f t="shared" si="1"/>
        <v>0</v>
      </c>
      <c r="L54" s="43">
        <f t="shared" si="2"/>
        <v>0</v>
      </c>
    </row>
    <row r="55" spans="2:12" x14ac:dyDescent="0.2">
      <c r="B55" s="40">
        <v>26</v>
      </c>
      <c r="C55" s="40">
        <v>604</v>
      </c>
      <c r="D55" s="40" t="s">
        <v>137</v>
      </c>
      <c r="E55" s="40" t="s">
        <v>138</v>
      </c>
      <c r="F55" s="40" t="s">
        <v>136</v>
      </c>
      <c r="G55" s="41">
        <v>1</v>
      </c>
      <c r="H55" s="47">
        <v>0</v>
      </c>
      <c r="I55" s="42">
        <f t="shared" si="0"/>
        <v>0</v>
      </c>
      <c r="J55" s="41">
        <v>8</v>
      </c>
      <c r="K55" s="42">
        <f t="shared" si="1"/>
        <v>0</v>
      </c>
      <c r="L55" s="43">
        <f t="shared" si="2"/>
        <v>0</v>
      </c>
    </row>
    <row r="56" spans="2:12" x14ac:dyDescent="0.2">
      <c r="B56" s="40">
        <v>27</v>
      </c>
      <c r="C56" s="40">
        <v>606</v>
      </c>
      <c r="D56" s="40" t="s">
        <v>139</v>
      </c>
      <c r="E56" s="40" t="s">
        <v>140</v>
      </c>
      <c r="F56" s="40" t="s">
        <v>136</v>
      </c>
      <c r="G56" s="41">
        <v>9</v>
      </c>
      <c r="H56" s="47">
        <v>0</v>
      </c>
      <c r="I56" s="42">
        <f t="shared" si="0"/>
        <v>0</v>
      </c>
      <c r="J56" s="41">
        <v>8</v>
      </c>
      <c r="K56" s="42">
        <f t="shared" si="1"/>
        <v>0</v>
      </c>
      <c r="L56" s="43">
        <f t="shared" si="2"/>
        <v>0</v>
      </c>
    </row>
    <row r="57" spans="2:12" x14ac:dyDescent="0.2">
      <c r="B57" s="40">
        <v>28</v>
      </c>
      <c r="C57" s="40">
        <v>610</v>
      </c>
      <c r="D57" s="40" t="s">
        <v>141</v>
      </c>
      <c r="E57" s="40" t="s">
        <v>142</v>
      </c>
      <c r="F57" s="40" t="s">
        <v>136</v>
      </c>
      <c r="G57" s="41">
        <v>2</v>
      </c>
      <c r="H57" s="47">
        <v>0</v>
      </c>
      <c r="I57" s="42">
        <f t="shared" si="0"/>
        <v>0</v>
      </c>
      <c r="J57" s="41">
        <v>8</v>
      </c>
      <c r="K57" s="42">
        <f t="shared" si="1"/>
        <v>0</v>
      </c>
      <c r="L57" s="43">
        <f t="shared" si="2"/>
        <v>0</v>
      </c>
    </row>
    <row r="58" spans="2:12" x14ac:dyDescent="0.2">
      <c r="B58" s="40">
        <v>29</v>
      </c>
      <c r="C58" s="40">
        <v>614</v>
      </c>
      <c r="D58" s="40" t="s">
        <v>143</v>
      </c>
      <c r="E58" s="40" t="s">
        <v>144</v>
      </c>
      <c r="F58" s="40" t="s">
        <v>136</v>
      </c>
      <c r="G58" s="41">
        <v>18</v>
      </c>
      <c r="H58" s="47">
        <v>0</v>
      </c>
      <c r="I58" s="42">
        <f t="shared" si="0"/>
        <v>0</v>
      </c>
      <c r="J58" s="41">
        <v>8</v>
      </c>
      <c r="K58" s="42">
        <f t="shared" si="1"/>
        <v>0</v>
      </c>
      <c r="L58" s="43">
        <f t="shared" si="2"/>
        <v>0</v>
      </c>
    </row>
    <row r="59" spans="2:12" x14ac:dyDescent="0.2">
      <c r="B59" s="40">
        <v>30</v>
      </c>
      <c r="C59" s="40">
        <v>615</v>
      </c>
      <c r="D59" s="40" t="s">
        <v>145</v>
      </c>
      <c r="E59" s="40" t="s">
        <v>146</v>
      </c>
      <c r="F59" s="40" t="s">
        <v>136</v>
      </c>
      <c r="G59" s="41">
        <v>18</v>
      </c>
      <c r="H59" s="47">
        <v>0</v>
      </c>
      <c r="I59" s="42">
        <f t="shared" si="0"/>
        <v>0</v>
      </c>
      <c r="J59" s="41">
        <v>8</v>
      </c>
      <c r="K59" s="42">
        <f t="shared" si="1"/>
        <v>0</v>
      </c>
      <c r="L59" s="43">
        <f t="shared" si="2"/>
        <v>0</v>
      </c>
    </row>
    <row r="60" spans="2:12" x14ac:dyDescent="0.2">
      <c r="B60" s="40">
        <v>31</v>
      </c>
      <c r="C60" s="40">
        <v>618</v>
      </c>
      <c r="D60" s="40" t="s">
        <v>147</v>
      </c>
      <c r="E60" s="40" t="s">
        <v>148</v>
      </c>
      <c r="F60" s="40" t="s">
        <v>136</v>
      </c>
      <c r="G60" s="41">
        <v>10</v>
      </c>
      <c r="H60" s="47">
        <v>0</v>
      </c>
      <c r="I60" s="42">
        <f t="shared" si="0"/>
        <v>0</v>
      </c>
      <c r="J60" s="41">
        <v>8</v>
      </c>
      <c r="K60" s="42">
        <f t="shared" si="1"/>
        <v>0</v>
      </c>
      <c r="L60" s="43">
        <f t="shared" si="2"/>
        <v>0</v>
      </c>
    </row>
    <row r="61" spans="2:12" x14ac:dyDescent="0.2">
      <c r="B61" s="40">
        <v>32</v>
      </c>
      <c r="C61" s="40">
        <v>621</v>
      </c>
      <c r="D61" s="40" t="s">
        <v>149</v>
      </c>
      <c r="E61" s="40" t="s">
        <v>150</v>
      </c>
      <c r="F61" s="40" t="s">
        <v>136</v>
      </c>
      <c r="G61" s="41">
        <v>0.25</v>
      </c>
      <c r="H61" s="47">
        <v>0</v>
      </c>
      <c r="I61" s="42">
        <f t="shared" si="0"/>
        <v>0</v>
      </c>
      <c r="J61" s="41">
        <v>8</v>
      </c>
      <c r="K61" s="42">
        <f t="shared" si="1"/>
        <v>0</v>
      </c>
      <c r="L61" s="43">
        <f t="shared" si="2"/>
        <v>0</v>
      </c>
    </row>
    <row r="62" spans="2:12" x14ac:dyDescent="0.2">
      <c r="B62" s="40">
        <v>33</v>
      </c>
      <c r="C62" s="40">
        <v>622</v>
      </c>
      <c r="D62" s="40" t="s">
        <v>151</v>
      </c>
      <c r="E62" s="40" t="s">
        <v>152</v>
      </c>
      <c r="F62" s="40" t="s">
        <v>153</v>
      </c>
      <c r="G62" s="41">
        <v>0.1</v>
      </c>
      <c r="H62" s="47">
        <v>0</v>
      </c>
      <c r="I62" s="42">
        <f t="shared" si="0"/>
        <v>0</v>
      </c>
      <c r="J62" s="41">
        <v>8</v>
      </c>
      <c r="K62" s="42">
        <f t="shared" si="1"/>
        <v>0</v>
      </c>
      <c r="L62" s="43">
        <f t="shared" si="2"/>
        <v>0</v>
      </c>
    </row>
    <row r="63" spans="2:12" x14ac:dyDescent="0.2">
      <c r="B63" s="40">
        <v>34</v>
      </c>
      <c r="C63" s="40">
        <v>624</v>
      </c>
      <c r="D63" s="40" t="s">
        <v>154</v>
      </c>
      <c r="E63" s="40" t="s">
        <v>155</v>
      </c>
      <c r="F63" s="40" t="s">
        <v>153</v>
      </c>
      <c r="G63" s="41">
        <v>0.1</v>
      </c>
      <c r="H63" s="47">
        <v>0</v>
      </c>
      <c r="I63" s="42">
        <f t="shared" si="0"/>
        <v>0</v>
      </c>
      <c r="J63" s="41">
        <v>8</v>
      </c>
      <c r="K63" s="42">
        <f t="shared" si="1"/>
        <v>0</v>
      </c>
      <c r="L63" s="43">
        <f t="shared" si="2"/>
        <v>0</v>
      </c>
    </row>
    <row r="64" spans="2:12" x14ac:dyDescent="0.2">
      <c r="B64" s="40">
        <v>35</v>
      </c>
      <c r="C64" s="40">
        <v>627</v>
      </c>
      <c r="D64" s="40" t="s">
        <v>156</v>
      </c>
      <c r="E64" s="40" t="s">
        <v>157</v>
      </c>
      <c r="F64" s="40" t="s">
        <v>136</v>
      </c>
      <c r="G64" s="41">
        <v>2</v>
      </c>
      <c r="H64" s="47">
        <v>0</v>
      </c>
      <c r="I64" s="42">
        <f t="shared" si="0"/>
        <v>0</v>
      </c>
      <c r="J64" s="41">
        <v>8</v>
      </c>
      <c r="K64" s="42">
        <f t="shared" si="1"/>
        <v>0</v>
      </c>
      <c r="L64" s="43">
        <f t="shared" si="2"/>
        <v>0</v>
      </c>
    </row>
    <row r="65" spans="2:12" x14ac:dyDescent="0.2">
      <c r="B65" s="40">
        <v>36</v>
      </c>
      <c r="C65" s="40">
        <v>628</v>
      </c>
      <c r="D65" s="40" t="s">
        <v>158</v>
      </c>
      <c r="E65" s="40" t="s">
        <v>159</v>
      </c>
      <c r="F65" s="40" t="s">
        <v>136</v>
      </c>
      <c r="G65" s="41">
        <v>19</v>
      </c>
      <c r="H65" s="47">
        <v>0</v>
      </c>
      <c r="I65" s="42">
        <f t="shared" si="0"/>
        <v>0</v>
      </c>
      <c r="J65" s="41">
        <v>8</v>
      </c>
      <c r="K65" s="42">
        <f t="shared" si="1"/>
        <v>0</v>
      </c>
      <c r="L65" s="43">
        <f t="shared" si="2"/>
        <v>0</v>
      </c>
    </row>
    <row r="66" spans="2:12" x14ac:dyDescent="0.2">
      <c r="B66" s="40">
        <v>37</v>
      </c>
      <c r="C66" s="40">
        <v>629</v>
      </c>
      <c r="D66" s="40" t="s">
        <v>160</v>
      </c>
      <c r="E66" s="40" t="s">
        <v>161</v>
      </c>
      <c r="F66" s="40" t="s">
        <v>136</v>
      </c>
      <c r="G66" s="41">
        <v>2</v>
      </c>
      <c r="H66" s="47">
        <v>0</v>
      </c>
      <c r="I66" s="42">
        <f t="shared" si="0"/>
        <v>0</v>
      </c>
      <c r="J66" s="41">
        <v>8</v>
      </c>
      <c r="K66" s="42">
        <f t="shared" si="1"/>
        <v>0</v>
      </c>
      <c r="L66" s="43">
        <f t="shared" si="2"/>
        <v>0</v>
      </c>
    </row>
    <row r="67" spans="2:12" x14ac:dyDescent="0.2">
      <c r="B67" s="40">
        <v>38</v>
      </c>
      <c r="C67" s="40">
        <v>630</v>
      </c>
      <c r="D67" s="40" t="s">
        <v>162</v>
      </c>
      <c r="E67" s="40" t="s">
        <v>163</v>
      </c>
      <c r="F67" s="40" t="s">
        <v>136</v>
      </c>
      <c r="G67" s="41">
        <v>2</v>
      </c>
      <c r="H67" s="47">
        <v>0</v>
      </c>
      <c r="I67" s="42">
        <f t="shared" si="0"/>
        <v>0</v>
      </c>
      <c r="J67" s="41">
        <v>8</v>
      </c>
      <c r="K67" s="42">
        <f t="shared" si="1"/>
        <v>0</v>
      </c>
      <c r="L67" s="43">
        <f t="shared" si="2"/>
        <v>0</v>
      </c>
    </row>
    <row r="68" spans="2:12" x14ac:dyDescent="0.2">
      <c r="B68" s="40">
        <v>39</v>
      </c>
      <c r="C68" s="40">
        <v>632</v>
      </c>
      <c r="D68" s="40" t="s">
        <v>164</v>
      </c>
      <c r="E68" s="40" t="s">
        <v>165</v>
      </c>
      <c r="F68" s="40" t="s">
        <v>136</v>
      </c>
      <c r="G68" s="41">
        <v>2</v>
      </c>
      <c r="H68" s="47">
        <v>0</v>
      </c>
      <c r="I68" s="42">
        <f t="shared" si="0"/>
        <v>0</v>
      </c>
      <c r="J68" s="41">
        <v>8</v>
      </c>
      <c r="K68" s="42">
        <f t="shared" si="1"/>
        <v>0</v>
      </c>
      <c r="L68" s="43">
        <f t="shared" si="2"/>
        <v>0</v>
      </c>
    </row>
    <row r="69" spans="2:12" x14ac:dyDescent="0.2">
      <c r="B69" s="40">
        <v>40</v>
      </c>
      <c r="C69" s="40">
        <v>634</v>
      </c>
      <c r="D69" s="40" t="s">
        <v>166</v>
      </c>
      <c r="E69" s="40" t="s">
        <v>167</v>
      </c>
      <c r="F69" s="40" t="s">
        <v>136</v>
      </c>
      <c r="G69" s="41">
        <v>7</v>
      </c>
      <c r="H69" s="47">
        <v>0</v>
      </c>
      <c r="I69" s="42">
        <f t="shared" si="0"/>
        <v>0</v>
      </c>
      <c r="J69" s="41">
        <v>8</v>
      </c>
      <c r="K69" s="42">
        <f t="shared" si="1"/>
        <v>0</v>
      </c>
      <c r="L69" s="43">
        <f t="shared" si="2"/>
        <v>0</v>
      </c>
    </row>
    <row r="70" spans="2:12" ht="22.5" x14ac:dyDescent="0.2">
      <c r="B70" s="40">
        <v>41</v>
      </c>
      <c r="C70" s="40">
        <v>640</v>
      </c>
      <c r="D70" s="40" t="s">
        <v>168</v>
      </c>
      <c r="E70" s="40" t="s">
        <v>169</v>
      </c>
      <c r="F70" s="40" t="s">
        <v>83</v>
      </c>
      <c r="G70" s="41">
        <v>10</v>
      </c>
      <c r="H70" s="47">
        <v>0</v>
      </c>
      <c r="I70" s="42">
        <f t="shared" si="0"/>
        <v>0</v>
      </c>
      <c r="J70" s="41">
        <v>8</v>
      </c>
      <c r="K70" s="42">
        <f t="shared" si="1"/>
        <v>0</v>
      </c>
      <c r="L70" s="43">
        <f t="shared" si="2"/>
        <v>0</v>
      </c>
    </row>
    <row r="71" spans="2:12" ht="22.5" x14ac:dyDescent="0.2">
      <c r="B71" s="40">
        <v>42</v>
      </c>
      <c r="C71" s="40">
        <v>641</v>
      </c>
      <c r="D71" s="40" t="s">
        <v>170</v>
      </c>
      <c r="E71" s="40" t="s">
        <v>171</v>
      </c>
      <c r="F71" s="40" t="s">
        <v>83</v>
      </c>
      <c r="G71" s="41">
        <v>5</v>
      </c>
      <c r="H71" s="47">
        <v>0</v>
      </c>
      <c r="I71" s="42">
        <f t="shared" si="0"/>
        <v>0</v>
      </c>
      <c r="J71" s="41">
        <v>8</v>
      </c>
      <c r="K71" s="42">
        <f t="shared" si="1"/>
        <v>0</v>
      </c>
      <c r="L71" s="43">
        <f t="shared" si="2"/>
        <v>0</v>
      </c>
    </row>
    <row r="72" spans="2:12" ht="22.5" x14ac:dyDescent="0.2">
      <c r="B72" s="40">
        <v>43</v>
      </c>
      <c r="C72" s="40">
        <v>642</v>
      </c>
      <c r="D72" s="40" t="s">
        <v>172</v>
      </c>
      <c r="E72" s="40" t="s">
        <v>173</v>
      </c>
      <c r="F72" s="40" t="s">
        <v>83</v>
      </c>
      <c r="G72" s="41">
        <v>5</v>
      </c>
      <c r="H72" s="47">
        <v>0</v>
      </c>
      <c r="I72" s="42">
        <f t="shared" si="0"/>
        <v>0</v>
      </c>
      <c r="J72" s="41">
        <v>8</v>
      </c>
      <c r="K72" s="42">
        <f t="shared" si="1"/>
        <v>0</v>
      </c>
      <c r="L72" s="43">
        <f t="shared" si="2"/>
        <v>0</v>
      </c>
    </row>
    <row r="73" spans="2:12" ht="22.5" x14ac:dyDescent="0.2">
      <c r="B73" s="40">
        <v>44</v>
      </c>
      <c r="C73" s="40">
        <v>643</v>
      </c>
      <c r="D73" s="40" t="s">
        <v>174</v>
      </c>
      <c r="E73" s="40" t="s">
        <v>175</v>
      </c>
      <c r="F73" s="40" t="s">
        <v>83</v>
      </c>
      <c r="G73" s="41">
        <v>20</v>
      </c>
      <c r="H73" s="47">
        <v>0</v>
      </c>
      <c r="I73" s="42">
        <f t="shared" si="0"/>
        <v>0</v>
      </c>
      <c r="J73" s="41">
        <v>23</v>
      </c>
      <c r="K73" s="42">
        <f t="shared" si="1"/>
        <v>0</v>
      </c>
      <c r="L73" s="43">
        <f t="shared" si="2"/>
        <v>0</v>
      </c>
    </row>
    <row r="74" spans="2:12" ht="22.5" x14ac:dyDescent="0.2">
      <c r="B74" s="40">
        <v>45</v>
      </c>
      <c r="C74" s="40">
        <v>644</v>
      </c>
      <c r="D74" s="40" t="s">
        <v>176</v>
      </c>
      <c r="E74" s="40" t="s">
        <v>177</v>
      </c>
      <c r="F74" s="40" t="s">
        <v>83</v>
      </c>
      <c r="G74" s="41">
        <v>20</v>
      </c>
      <c r="H74" s="47">
        <v>0</v>
      </c>
      <c r="I74" s="42">
        <f t="shared" si="0"/>
        <v>0</v>
      </c>
      <c r="J74" s="41">
        <v>23</v>
      </c>
      <c r="K74" s="42">
        <f t="shared" si="1"/>
        <v>0</v>
      </c>
      <c r="L74" s="43">
        <f t="shared" si="2"/>
        <v>0</v>
      </c>
    </row>
    <row r="75" spans="2:12" x14ac:dyDescent="0.2">
      <c r="B75" s="40">
        <v>46</v>
      </c>
      <c r="C75" s="40" t="s">
        <v>178</v>
      </c>
      <c r="D75" s="40" t="s">
        <v>179</v>
      </c>
      <c r="E75" s="40" t="s">
        <v>180</v>
      </c>
      <c r="F75" s="40" t="s">
        <v>83</v>
      </c>
      <c r="G75" s="41">
        <v>100</v>
      </c>
      <c r="H75" s="47">
        <v>0</v>
      </c>
      <c r="I75" s="42">
        <f t="shared" si="0"/>
        <v>0</v>
      </c>
      <c r="J75" s="41">
        <v>23</v>
      </c>
      <c r="K75" s="42">
        <f t="shared" si="1"/>
        <v>0</v>
      </c>
      <c r="L75" s="43">
        <f t="shared" si="2"/>
        <v>0</v>
      </c>
    </row>
    <row r="76" spans="2:12" s="1" customFormat="1" ht="15" x14ac:dyDescent="0.2">
      <c r="C76" s="96"/>
      <c r="D76" s="96"/>
      <c r="E76" s="96"/>
      <c r="F76" s="96"/>
      <c r="G76" s="96"/>
      <c r="H76" s="96"/>
      <c r="I76" s="96"/>
      <c r="J76" s="96"/>
      <c r="K76" s="96"/>
      <c r="L76" s="96"/>
    </row>
    <row r="77" spans="2:12" s="1" customFormat="1" ht="15.75" x14ac:dyDescent="0.2">
      <c r="C77" s="67" t="s">
        <v>0</v>
      </c>
      <c r="D77" s="68"/>
      <c r="E77" s="69"/>
      <c r="F77" s="58">
        <f>ROUND(I30+I31+I32+I33+I34+I35+I36+I37+I38+I39+I40+I41+I42+I43+I44+I45+I46+I47+I48+I49+I50+I51+I52+I53+I54+I55+I56+I57+I58+I59+I60+I61+I62+I63+I64+I65+I66+I67+I68+I69+I70+I71+I72+I73+I74+I75,2)</f>
        <v>0</v>
      </c>
      <c r="G77" s="59"/>
      <c r="H77" s="59"/>
      <c r="I77" s="59"/>
      <c r="J77" s="59"/>
      <c r="K77" s="59"/>
      <c r="L77" s="60"/>
    </row>
    <row r="78" spans="2:12" s="1" customFormat="1" ht="15" x14ac:dyDescent="0.2">
      <c r="C78" s="55" t="s">
        <v>1</v>
      </c>
      <c r="D78" s="56"/>
      <c r="E78" s="57"/>
      <c r="F78" s="61">
        <f>ROUND(L30+L31+L32+L33+L34+L35+L36+L37+L38+L39+L40+L41+L42+L43+L44+L45+L46+L47+L48+L49+L50+L51+L52+L53+L54+L55+L56+L57+L58+L59+L60+L61+L62+L63+L64+L65+L66+L67+L68+L69+L70+L71+L72+L73+L74+L75,2)</f>
        <v>0</v>
      </c>
      <c r="G78" s="62"/>
      <c r="H78" s="62"/>
      <c r="I78" s="62"/>
      <c r="J78" s="62"/>
      <c r="K78" s="62"/>
      <c r="L78" s="63"/>
    </row>
    <row r="79" spans="2:12" s="1" customFormat="1" ht="12" x14ac:dyDescent="0.2">
      <c r="J79" s="3"/>
    </row>
    <row r="80" spans="2:12" s="1" customFormat="1" ht="48.75" customHeight="1" x14ac:dyDescent="0.2">
      <c r="C80" s="21" t="s">
        <v>24</v>
      </c>
      <c r="D80" s="86" t="s">
        <v>29</v>
      </c>
      <c r="E80" s="86"/>
      <c r="F80" s="86"/>
      <c r="G80" s="86"/>
      <c r="H80" s="86"/>
      <c r="I80" s="86"/>
      <c r="J80" s="86"/>
      <c r="K80" s="86"/>
      <c r="L80" s="86"/>
    </row>
    <row r="81" spans="3:12" s="1" customFormat="1" ht="12" x14ac:dyDescent="0.2">
      <c r="C81" s="21" t="s">
        <v>25</v>
      </c>
      <c r="D81" s="86" t="s">
        <v>26</v>
      </c>
      <c r="E81" s="86"/>
      <c r="F81" s="86"/>
      <c r="G81" s="86"/>
      <c r="H81" s="86"/>
      <c r="I81" s="86"/>
      <c r="J81" s="86"/>
      <c r="K81" s="86"/>
      <c r="L81" s="86"/>
    </row>
    <row r="82" spans="3:12" s="1" customFormat="1" ht="12" x14ac:dyDescent="0.2">
      <c r="C82" s="21" t="s">
        <v>27</v>
      </c>
      <c r="D82" s="87" t="s">
        <v>28</v>
      </c>
      <c r="E82" s="87"/>
    </row>
    <row r="83" spans="3:12" s="1" customFormat="1" ht="26.25" customHeight="1" x14ac:dyDescent="0.2">
      <c r="C83" s="21"/>
      <c r="D83" s="98"/>
      <c r="E83" s="98"/>
      <c r="F83" s="98"/>
      <c r="G83" s="98"/>
      <c r="H83" s="98"/>
      <c r="I83" s="98"/>
      <c r="J83" s="98"/>
      <c r="K83" s="98"/>
      <c r="L83" s="98"/>
    </row>
    <row r="84" spans="3:12" s="1" customFormat="1" ht="12" x14ac:dyDescent="0.2">
      <c r="C84" s="21"/>
      <c r="D84" s="88"/>
      <c r="E84" s="88"/>
      <c r="F84" s="88"/>
      <c r="G84" s="88"/>
      <c r="H84" s="88"/>
      <c r="I84" s="88"/>
      <c r="J84" s="88"/>
      <c r="K84" s="88"/>
      <c r="L84" s="88"/>
    </row>
    <row r="85" spans="3:12" s="24" customFormat="1" ht="12" x14ac:dyDescent="0.2">
      <c r="C85" s="25"/>
      <c r="D85" s="26"/>
      <c r="E85" s="26"/>
      <c r="F85" s="26"/>
      <c r="G85" s="26"/>
      <c r="H85" s="26"/>
      <c r="I85" s="26"/>
      <c r="J85" s="26"/>
      <c r="K85" s="26"/>
      <c r="L85" s="26"/>
    </row>
    <row r="86" spans="3:12" s="1" customFormat="1" ht="12" x14ac:dyDescent="0.2">
      <c r="C86" s="6"/>
      <c r="D86" s="89" t="s">
        <v>33</v>
      </c>
      <c r="E86" s="89"/>
      <c r="F86" s="89"/>
      <c r="G86" s="89"/>
      <c r="H86" s="89"/>
      <c r="I86" s="89"/>
      <c r="J86" s="89"/>
      <c r="K86" s="32"/>
    </row>
    <row r="87" spans="3:12" s="24" customFormat="1" ht="4.5" customHeight="1" x14ac:dyDescent="0.2">
      <c r="C87" s="25"/>
      <c r="D87" s="26"/>
      <c r="E87" s="26"/>
      <c r="F87" s="26"/>
      <c r="G87" s="26"/>
      <c r="H87" s="26"/>
      <c r="I87" s="26"/>
      <c r="J87" s="26"/>
      <c r="K87" s="29"/>
      <c r="L87" s="26"/>
    </row>
    <row r="88" spans="3:12" s="1" customFormat="1" ht="12" x14ac:dyDescent="0.2">
      <c r="C88" s="6"/>
      <c r="D88" s="89" t="s">
        <v>32</v>
      </c>
      <c r="E88" s="89"/>
      <c r="F88" s="89"/>
      <c r="G88" s="89"/>
      <c r="H88" s="89"/>
      <c r="I88" s="89"/>
      <c r="J88" s="89"/>
      <c r="K88" s="32"/>
    </row>
    <row r="89" spans="3:12" s="24" customFormat="1" ht="12" x14ac:dyDescent="0.2">
      <c r="C89" s="25"/>
      <c r="D89" s="26"/>
      <c r="E89" s="26"/>
      <c r="F89" s="26"/>
      <c r="G89" s="26"/>
      <c r="H89" s="26"/>
      <c r="I89" s="26"/>
      <c r="J89" s="26"/>
      <c r="K89" s="26"/>
      <c r="L89" s="26"/>
    </row>
    <row r="90" spans="3:12" s="1" customFormat="1" ht="12" x14ac:dyDescent="0.2">
      <c r="C90" s="21" t="s">
        <v>34</v>
      </c>
      <c r="D90" s="48" t="s">
        <v>35</v>
      </c>
      <c r="E90" s="48"/>
      <c r="F90" s="48"/>
      <c r="G90" s="97"/>
      <c r="H90" s="97"/>
      <c r="I90" s="97"/>
      <c r="J90" s="97"/>
      <c r="K90" s="97"/>
      <c r="L90" s="97"/>
    </row>
    <row r="91" spans="3:12" s="1" customFormat="1" ht="42.6" customHeight="1" x14ac:dyDescent="0.2">
      <c r="C91" s="21"/>
      <c r="D91" s="49" t="s">
        <v>39</v>
      </c>
      <c r="E91" s="51"/>
      <c r="F91" s="91" t="s">
        <v>41</v>
      </c>
      <c r="G91" s="92"/>
      <c r="H91" s="92"/>
      <c r="I91" s="92"/>
      <c r="J91" s="93"/>
      <c r="K91" s="91" t="s">
        <v>40</v>
      </c>
      <c r="L91" s="93"/>
    </row>
    <row r="92" spans="3:12" s="1" customFormat="1" ht="12" x14ac:dyDescent="0.2">
      <c r="C92" s="21"/>
      <c r="D92" s="52"/>
      <c r="E92" s="54"/>
      <c r="F92" s="52"/>
      <c r="G92" s="53"/>
      <c r="H92" s="53"/>
      <c r="I92" s="53"/>
      <c r="J92" s="54"/>
      <c r="K92" s="52"/>
      <c r="L92" s="54"/>
    </row>
    <row r="93" spans="3:12" s="1" customFormat="1" ht="12" x14ac:dyDescent="0.2">
      <c r="C93" s="21"/>
      <c r="D93" s="52"/>
      <c r="E93" s="54"/>
      <c r="F93" s="52"/>
      <c r="G93" s="53"/>
      <c r="H93" s="53"/>
      <c r="I93" s="53"/>
      <c r="J93" s="54"/>
      <c r="K93" s="52"/>
      <c r="L93" s="54"/>
    </row>
    <row r="94" spans="3:12" s="1" customFormat="1" ht="12" x14ac:dyDescent="0.2">
      <c r="C94" s="21"/>
      <c r="D94" s="52"/>
      <c r="E94" s="54"/>
      <c r="F94" s="52"/>
      <c r="G94" s="53"/>
      <c r="H94" s="53"/>
      <c r="I94" s="53"/>
      <c r="J94" s="54"/>
      <c r="K94" s="52"/>
      <c r="L94" s="54"/>
    </row>
    <row r="95" spans="3:12" s="24" customFormat="1" ht="12" x14ac:dyDescent="0.2">
      <c r="C95" s="25"/>
      <c r="D95" s="27"/>
      <c r="E95" s="27"/>
      <c r="F95" s="28"/>
      <c r="G95" s="28"/>
      <c r="H95" s="28"/>
      <c r="I95" s="28"/>
      <c r="J95" s="28"/>
      <c r="K95" s="28"/>
      <c r="L95" s="28"/>
    </row>
    <row r="96" spans="3:12" s="1" customFormat="1" ht="12" x14ac:dyDescent="0.2">
      <c r="C96" s="21" t="s">
        <v>37</v>
      </c>
      <c r="D96" s="48" t="s">
        <v>42</v>
      </c>
      <c r="E96" s="48"/>
      <c r="F96" s="48"/>
      <c r="G96" s="48"/>
      <c r="H96" s="48"/>
      <c r="I96" s="48"/>
      <c r="J96" s="90"/>
      <c r="K96" s="90"/>
      <c r="L96" s="90"/>
    </row>
    <row r="97" spans="3:12" s="24" customFormat="1" ht="42.6" customHeight="1" x14ac:dyDescent="0.2">
      <c r="C97" s="25"/>
      <c r="D97" s="49" t="s">
        <v>45</v>
      </c>
      <c r="E97" s="50"/>
      <c r="F97" s="50"/>
      <c r="G97" s="51"/>
      <c r="H97" s="49" t="s">
        <v>46</v>
      </c>
      <c r="I97" s="50"/>
      <c r="J97" s="50"/>
      <c r="K97" s="50"/>
      <c r="L97" s="51"/>
    </row>
    <row r="98" spans="3:12" s="24" customFormat="1" ht="12" x14ac:dyDescent="0.2">
      <c r="C98" s="25"/>
      <c r="D98" s="52"/>
      <c r="E98" s="53"/>
      <c r="F98" s="53"/>
      <c r="G98" s="54"/>
      <c r="H98" s="52"/>
      <c r="I98" s="53"/>
      <c r="J98" s="53"/>
      <c r="K98" s="53"/>
      <c r="L98" s="54"/>
    </row>
    <row r="99" spans="3:12" s="24" customFormat="1" ht="12" x14ac:dyDescent="0.2">
      <c r="C99" s="25"/>
      <c r="D99" s="52"/>
      <c r="E99" s="53"/>
      <c r="F99" s="53"/>
      <c r="G99" s="54"/>
      <c r="H99" s="52"/>
      <c r="I99" s="53"/>
      <c r="J99" s="53"/>
      <c r="K99" s="53"/>
      <c r="L99" s="54"/>
    </row>
    <row r="100" spans="3:12" s="24" customFormat="1" ht="12" x14ac:dyDescent="0.2">
      <c r="C100" s="25"/>
      <c r="D100" s="52"/>
      <c r="E100" s="53"/>
      <c r="F100" s="53"/>
      <c r="G100" s="54"/>
      <c r="H100" s="52"/>
      <c r="I100" s="53"/>
      <c r="J100" s="53"/>
      <c r="K100" s="53"/>
      <c r="L100" s="54"/>
    </row>
    <row r="101" spans="3:12" s="24" customFormat="1" ht="12" x14ac:dyDescent="0.2">
      <c r="C101" s="25"/>
      <c r="D101" s="52"/>
      <c r="E101" s="53"/>
      <c r="F101" s="53"/>
      <c r="G101" s="54"/>
      <c r="H101" s="52"/>
      <c r="I101" s="53"/>
      <c r="J101" s="53"/>
      <c r="K101" s="53"/>
      <c r="L101" s="54"/>
    </row>
    <row r="102" spans="3:12" s="24" customFormat="1" ht="12" x14ac:dyDescent="0.2">
      <c r="C102" s="25"/>
      <c r="D102" s="27"/>
      <c r="E102" s="27"/>
      <c r="F102" s="28"/>
      <c r="G102" s="28"/>
      <c r="H102" s="28"/>
      <c r="I102" s="28"/>
      <c r="J102" s="28"/>
      <c r="K102" s="28"/>
      <c r="L102" s="28"/>
    </row>
    <row r="103" spans="3:12" s="1" customFormat="1" ht="12" x14ac:dyDescent="0.2">
      <c r="C103" s="21" t="s">
        <v>47</v>
      </c>
      <c r="D103" s="48" t="s">
        <v>48</v>
      </c>
      <c r="E103" s="48"/>
      <c r="F103" s="48"/>
      <c r="G103" s="48"/>
      <c r="H103" s="48"/>
      <c r="I103" s="48"/>
      <c r="J103" s="48"/>
      <c r="K103" s="48"/>
      <c r="L103" s="48"/>
    </row>
    <row r="104" spans="3:12" s="24" customFormat="1" ht="42.6" customHeight="1" x14ac:dyDescent="0.2">
      <c r="C104" s="25"/>
      <c r="D104" s="49" t="s">
        <v>49</v>
      </c>
      <c r="E104" s="50"/>
      <c r="F104" s="50"/>
      <c r="G104" s="51"/>
      <c r="H104" s="49" t="s">
        <v>66</v>
      </c>
      <c r="I104" s="50"/>
      <c r="J104" s="50"/>
      <c r="K104" s="50"/>
      <c r="L104" s="51"/>
    </row>
    <row r="105" spans="3:12" s="24" customFormat="1" ht="12" x14ac:dyDescent="0.2">
      <c r="C105" s="25"/>
      <c r="D105" s="52"/>
      <c r="E105" s="53"/>
      <c r="F105" s="53"/>
      <c r="G105" s="54"/>
      <c r="H105" s="52"/>
      <c r="I105" s="53"/>
      <c r="J105" s="53"/>
      <c r="K105" s="53"/>
      <c r="L105" s="54"/>
    </row>
    <row r="106" spans="3:12" s="24" customFormat="1" ht="12" x14ac:dyDescent="0.2">
      <c r="C106" s="25"/>
      <c r="D106" s="52"/>
      <c r="E106" s="53"/>
      <c r="F106" s="53"/>
      <c r="G106" s="54"/>
      <c r="H106" s="52"/>
      <c r="I106" s="53"/>
      <c r="J106" s="53"/>
      <c r="K106" s="53"/>
      <c r="L106" s="54"/>
    </row>
    <row r="107" spans="3:12" s="24" customFormat="1" ht="12" x14ac:dyDescent="0.2">
      <c r="C107" s="25"/>
      <c r="D107" s="52"/>
      <c r="E107" s="53"/>
      <c r="F107" s="53"/>
      <c r="G107" s="54"/>
      <c r="H107" s="52"/>
      <c r="I107" s="53"/>
      <c r="J107" s="53"/>
      <c r="K107" s="53"/>
      <c r="L107" s="54"/>
    </row>
    <row r="108" spans="3:12" s="24" customFormat="1" ht="12" x14ac:dyDescent="0.2">
      <c r="C108" s="25"/>
      <c r="D108" s="52"/>
      <c r="E108" s="53"/>
      <c r="F108" s="53"/>
      <c r="G108" s="54"/>
      <c r="H108" s="52"/>
      <c r="I108" s="53"/>
      <c r="J108" s="53"/>
      <c r="K108" s="53"/>
      <c r="L108" s="54"/>
    </row>
    <row r="109" spans="3:12" s="24" customFormat="1" ht="12" x14ac:dyDescent="0.2">
      <c r="C109" s="25"/>
      <c r="D109" s="27"/>
      <c r="E109" s="27"/>
      <c r="F109" s="28"/>
      <c r="G109" s="28"/>
      <c r="H109" s="28"/>
      <c r="I109" s="28"/>
      <c r="J109" s="28"/>
      <c r="K109" s="28"/>
      <c r="L109" s="28"/>
    </row>
    <row r="110" spans="3:12" s="1" customFormat="1" ht="37.5" customHeight="1" x14ac:dyDescent="0.2">
      <c r="C110" s="21" t="s">
        <v>50</v>
      </c>
      <c r="D110" s="89" t="s">
        <v>53</v>
      </c>
      <c r="E110" s="89"/>
      <c r="F110" s="89"/>
      <c r="G110" s="89"/>
      <c r="H110" s="89"/>
      <c r="I110" s="89"/>
      <c r="J110" s="89"/>
      <c r="K110" s="89"/>
      <c r="L110" s="89"/>
    </row>
    <row r="111" spans="3:12" s="24" customFormat="1" ht="12" x14ac:dyDescent="0.2">
      <c r="C111" s="25"/>
      <c r="D111" s="27"/>
      <c r="E111" s="27"/>
      <c r="F111" s="28"/>
      <c r="G111" s="28"/>
      <c r="H111" s="28"/>
      <c r="I111" s="28"/>
      <c r="J111" s="28"/>
      <c r="K111" s="28"/>
      <c r="L111" s="28"/>
    </row>
    <row r="112" spans="3:12" s="1" customFormat="1" ht="24.75" customHeight="1" x14ac:dyDescent="0.2">
      <c r="C112" s="21" t="s">
        <v>51</v>
      </c>
      <c r="D112" s="89" t="s">
        <v>69</v>
      </c>
      <c r="E112" s="89"/>
      <c r="F112" s="89"/>
      <c r="G112" s="89"/>
      <c r="H112" s="89"/>
      <c r="I112" s="89"/>
      <c r="J112" s="89"/>
      <c r="K112" s="89"/>
      <c r="L112" s="89"/>
    </row>
    <row r="113" spans="3:16" s="24" customFormat="1" ht="12" x14ac:dyDescent="0.2">
      <c r="C113" s="25"/>
      <c r="D113" s="27"/>
      <c r="E113" s="27"/>
      <c r="F113" s="28"/>
      <c r="G113" s="28"/>
      <c r="H113" s="28"/>
      <c r="I113" s="28"/>
      <c r="J113" s="28"/>
      <c r="K113" s="28"/>
      <c r="L113" s="28"/>
    </row>
    <row r="114" spans="3:16" s="1" customFormat="1" ht="39" customHeight="1" x14ac:dyDescent="0.2">
      <c r="C114" s="21" t="s">
        <v>52</v>
      </c>
      <c r="D114" s="89" t="s">
        <v>54</v>
      </c>
      <c r="E114" s="89"/>
      <c r="F114" s="89"/>
      <c r="G114" s="89"/>
      <c r="H114" s="89"/>
      <c r="I114" s="89"/>
      <c r="J114" s="89"/>
      <c r="K114" s="89"/>
      <c r="L114" s="89"/>
    </row>
    <row r="115" spans="3:16" s="1" customFormat="1" ht="26.25" customHeight="1" x14ac:dyDescent="0.2">
      <c r="C115" s="21" t="s">
        <v>55</v>
      </c>
      <c r="D115" s="89" t="s">
        <v>56</v>
      </c>
      <c r="E115" s="89"/>
      <c r="F115" s="89"/>
      <c r="G115" s="89"/>
      <c r="H115" s="89"/>
      <c r="I115" s="89"/>
      <c r="J115" s="89"/>
      <c r="K115" s="89"/>
      <c r="L115" s="89"/>
    </row>
    <row r="116" spans="3:16" s="1" customFormat="1" ht="12" x14ac:dyDescent="0.2">
      <c r="C116" s="21" t="s">
        <v>58</v>
      </c>
      <c r="D116" s="89" t="s">
        <v>57</v>
      </c>
      <c r="E116" s="89"/>
      <c r="F116" s="95"/>
      <c r="G116" s="95"/>
      <c r="H116" s="95"/>
      <c r="I116" s="95"/>
      <c r="J116" s="95"/>
      <c r="K116" s="95"/>
      <c r="L116" s="95"/>
    </row>
    <row r="117" spans="3:16" s="24" customFormat="1" ht="12" x14ac:dyDescent="0.2">
      <c r="C117" s="25"/>
      <c r="D117" s="27"/>
      <c r="E117" s="27"/>
      <c r="F117" s="28"/>
      <c r="G117" s="28"/>
      <c r="H117" s="28"/>
      <c r="I117" s="28"/>
      <c r="J117" s="28"/>
      <c r="K117" s="28"/>
      <c r="L117" s="28"/>
    </row>
    <row r="118" spans="3:16" s="1" customFormat="1" ht="12" x14ac:dyDescent="0.2">
      <c r="C118" s="21" t="s">
        <v>59</v>
      </c>
      <c r="D118" s="89" t="s">
        <v>61</v>
      </c>
      <c r="E118" s="89"/>
      <c r="F118" s="95"/>
      <c r="G118" s="95"/>
      <c r="H118" s="95"/>
      <c r="I118" s="95"/>
      <c r="J118" s="95"/>
      <c r="K118" s="95"/>
      <c r="L118" s="95"/>
    </row>
    <row r="119" spans="3:16" s="1" customFormat="1" ht="12" x14ac:dyDescent="0.2">
      <c r="C119" s="21"/>
      <c r="D119" s="30"/>
      <c r="E119" s="30"/>
      <c r="F119" s="29"/>
      <c r="G119" s="29"/>
      <c r="H119" s="29"/>
      <c r="I119" s="29"/>
      <c r="J119" s="29"/>
      <c r="K119" s="29"/>
      <c r="L119" s="29"/>
    </row>
    <row r="120" spans="3:16" ht="85.5" customHeight="1" x14ac:dyDescent="0.2">
      <c r="C120" s="94" t="s">
        <v>68</v>
      </c>
      <c r="D120" s="94"/>
      <c r="E120" s="94"/>
      <c r="F120" s="94"/>
      <c r="G120" s="94"/>
      <c r="H120" s="94"/>
      <c r="I120" s="94"/>
      <c r="J120" s="94"/>
      <c r="K120" s="94"/>
      <c r="L120" s="94"/>
      <c r="P120" s="22"/>
    </row>
  </sheetData>
  <sheetProtection algorithmName="SHA-512" hashValue="9qjGLzT+SlYjQPDTEsgvKs54eDIokCOFjO4CRTh2pMC7txpNtbnCRcNu3KV1wqO7WaqLECRSvlZPcqn/q6nyGg==" saltValue="9BOM+Ouu4e8ED/0NZvqI0A==" spinCount="100000" sheet="1" objects="1" scenarios="1"/>
  <mergeCells count="82">
    <mergeCell ref="D110:L110"/>
    <mergeCell ref="D112:L112"/>
    <mergeCell ref="D114:L114"/>
    <mergeCell ref="C76:L76"/>
    <mergeCell ref="G90:L90"/>
    <mergeCell ref="D90:F90"/>
    <mergeCell ref="D83:L83"/>
    <mergeCell ref="D98:G98"/>
    <mergeCell ref="D99:G99"/>
    <mergeCell ref="D100:G100"/>
    <mergeCell ref="D101:G101"/>
    <mergeCell ref="D97:G97"/>
    <mergeCell ref="H97:L97"/>
    <mergeCell ref="H98:L98"/>
    <mergeCell ref="H99:L99"/>
    <mergeCell ref="C120:L120"/>
    <mergeCell ref="D115:L115"/>
    <mergeCell ref="D118:E118"/>
    <mergeCell ref="F118:L118"/>
    <mergeCell ref="D116:E116"/>
    <mergeCell ref="F116:L116"/>
    <mergeCell ref="H100:L100"/>
    <mergeCell ref="H101:L101"/>
    <mergeCell ref="D80:L80"/>
    <mergeCell ref="D81:L81"/>
    <mergeCell ref="D82:E82"/>
    <mergeCell ref="D84:L84"/>
    <mergeCell ref="D86:J86"/>
    <mergeCell ref="D88:J88"/>
    <mergeCell ref="D96:I96"/>
    <mergeCell ref="J96:L96"/>
    <mergeCell ref="F91:J91"/>
    <mergeCell ref="K91:L91"/>
    <mergeCell ref="F92:J92"/>
    <mergeCell ref="F93:J93"/>
    <mergeCell ref="D91:E91"/>
    <mergeCell ref="D92:E92"/>
    <mergeCell ref="D93:E93"/>
    <mergeCell ref="K92:L92"/>
    <mergeCell ref="K93:L93"/>
    <mergeCell ref="K94:L94"/>
    <mergeCell ref="D94:E94"/>
    <mergeCell ref="F94:J94"/>
    <mergeCell ref="C12:D12"/>
    <mergeCell ref="E12:G12"/>
    <mergeCell ref="E4:G4"/>
    <mergeCell ref="C6:D6"/>
    <mergeCell ref="E6:L6"/>
    <mergeCell ref="H4:I4"/>
    <mergeCell ref="J4:L4"/>
    <mergeCell ref="C1:L1"/>
    <mergeCell ref="C8:D8"/>
    <mergeCell ref="C10:D10"/>
    <mergeCell ref="G10:H10"/>
    <mergeCell ref="C2:L2"/>
    <mergeCell ref="C78:E78"/>
    <mergeCell ref="F77:L77"/>
    <mergeCell ref="F78:L78"/>
    <mergeCell ref="F14:L14"/>
    <mergeCell ref="F15:I15"/>
    <mergeCell ref="C14:D14"/>
    <mergeCell ref="C77:E77"/>
    <mergeCell ref="F20:L20"/>
    <mergeCell ref="F21:I21"/>
    <mergeCell ref="F17:L17"/>
    <mergeCell ref="F18:I18"/>
    <mergeCell ref="C27:L27"/>
    <mergeCell ref="J24:K24"/>
    <mergeCell ref="D26:L26"/>
    <mergeCell ref="D24:I24"/>
    <mergeCell ref="B23:L23"/>
    <mergeCell ref="H108:L108"/>
    <mergeCell ref="D108:G108"/>
    <mergeCell ref="H107:L107"/>
    <mergeCell ref="D107:G107"/>
    <mergeCell ref="H105:L105"/>
    <mergeCell ref="D105:G105"/>
    <mergeCell ref="D103:L103"/>
    <mergeCell ref="H104:L104"/>
    <mergeCell ref="D104:G104"/>
    <mergeCell ref="D106:G106"/>
    <mergeCell ref="H106:L106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ZG.270.3.3.2024&amp;C&amp;"Arial,Pogrubiony"&amp;12OFERTA&amp;RZałącznik nr 1 do SWZ</oddHeader>
    <oddFooter>&amp;CStrona &amp;P z &amp;N</oddFooter>
  </headerFooter>
  <rowBreaks count="1" manualBreakCount="1">
    <brk id="78" max="16383" man="1"/>
  </rowBreaks>
  <ignoredErrors>
    <ignoredError sqref="L30:L75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E12 F15 F21 F18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G90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J96:L96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D83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62</v>
      </c>
    </row>
    <row r="3" spans="2:2" x14ac:dyDescent="0.2">
      <c r="B3" s="4" t="s">
        <v>63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60</v>
      </c>
    </row>
    <row r="11" spans="2:2" x14ac:dyDescent="0.2">
      <c r="B11" s="4" t="s">
        <v>17</v>
      </c>
    </row>
    <row r="14" spans="2:2" ht="51" x14ac:dyDescent="0.2">
      <c r="B14" s="23" t="s">
        <v>31</v>
      </c>
    </row>
    <row r="15" spans="2:2" ht="63.75" x14ac:dyDescent="0.2">
      <c r="B15" s="23" t="s">
        <v>30</v>
      </c>
    </row>
    <row r="16" spans="2:2" x14ac:dyDescent="0.2">
      <c r="B16" s="23"/>
    </row>
    <row r="18" spans="2:2" x14ac:dyDescent="0.2">
      <c r="B18" s="4" t="s">
        <v>36</v>
      </c>
    </row>
    <row r="19" spans="2:2" x14ac:dyDescent="0.2">
      <c r="B19" s="4" t="s">
        <v>38</v>
      </c>
    </row>
    <row r="22" spans="2:2" x14ac:dyDescent="0.2">
      <c r="B22" s="4" t="s">
        <v>43</v>
      </c>
    </row>
    <row r="23" spans="2:2" x14ac:dyDescent="0.2">
      <c r="B23" s="4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Formularz ofertowy</vt:lpstr>
      <vt:lpstr>Arkusz1</vt:lpstr>
      <vt:lpstr>'Formularz ofertowy'!_ftn1</vt:lpstr>
      <vt:lpstr>'Formularz ofertowy'!_ftnref1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2024-11-20T10:34:31Z</cp:lastPrinted>
  <dcterms:created xsi:type="dcterms:W3CDTF">2021-10-27T06:32:36Z</dcterms:created>
  <dcterms:modified xsi:type="dcterms:W3CDTF">2024-11-20T10:34:55Z</dcterms:modified>
</cp:coreProperties>
</file>