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owa8016\Desktop\dostawy zbiorowe\"/>
    </mc:Choice>
  </mc:AlternateContent>
  <xr:revisionPtr revIDLastSave="0" documentId="13_ncr:1_{1567BECA-6AB6-40FA-B5F7-296EDCBA61AB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Dost. narzędzi" sheetId="1" r:id="rId1"/>
  </sheets>
  <definedNames>
    <definedName name="_xlnm.Print_Area" localSheetId="0">'Dost. narzędzi'!$A$1:$K$61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I36" i="1" s="1"/>
  <c r="G37" i="1"/>
  <c r="I37" i="1" s="1"/>
  <c r="G38" i="1"/>
  <c r="I38" i="1" s="1"/>
  <c r="G19" i="1"/>
  <c r="I19" i="1" s="1"/>
  <c r="G21" i="1"/>
  <c r="I21" i="1" s="1"/>
  <c r="G25" i="1"/>
  <c r="I25" i="1" s="1"/>
  <c r="G40" i="1"/>
  <c r="I40" i="1" s="1"/>
  <c r="G41" i="1"/>
  <c r="I41" i="1" s="1"/>
  <c r="G42" i="1"/>
  <c r="I42" i="1"/>
  <c r="G43" i="1"/>
  <c r="I43" i="1"/>
  <c r="G44" i="1"/>
  <c r="I44" i="1" s="1"/>
  <c r="G17" i="1" l="1"/>
  <c r="I17" i="1" s="1"/>
  <c r="G16" i="1"/>
  <c r="I16" i="1" s="1"/>
  <c r="G15" i="1"/>
  <c r="I15" i="1" s="1"/>
  <c r="G5" i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8" i="1"/>
  <c r="I18" i="1" s="1"/>
  <c r="G20" i="1"/>
  <c r="I20" i="1" s="1"/>
  <c r="G22" i="1"/>
  <c r="I22" i="1"/>
  <c r="G23" i="1"/>
  <c r="I23" i="1" s="1"/>
  <c r="G24" i="1"/>
  <c r="I24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/>
  <c r="G33" i="1"/>
  <c r="I33" i="1" s="1"/>
  <c r="G34" i="1"/>
  <c r="I34" i="1"/>
  <c r="G35" i="1"/>
  <c r="I35" i="1" s="1"/>
  <c r="G39" i="1"/>
  <c r="I39" i="1" s="1"/>
  <c r="G45" i="1"/>
  <c r="I45" i="1" s="1"/>
  <c r="G46" i="1"/>
  <c r="I46" i="1" s="1"/>
  <c r="G47" i="1"/>
  <c r="I47" i="1" s="1"/>
  <c r="G48" i="1" l="1"/>
  <c r="I5" i="1"/>
  <c r="I48" i="1" s="1"/>
</calcChain>
</file>

<file path=xl/sharedStrings.xml><?xml version="1.0" encoding="utf-8"?>
<sst xmlns="http://schemas.openxmlformats.org/spreadsheetml/2006/main" count="185" uniqueCount="84">
  <si>
    <t>Lp.</t>
  </si>
  <si>
    <t>Nazwa asortymentu</t>
  </si>
  <si>
    <t>Parametry</t>
  </si>
  <si>
    <t>j.m.</t>
  </si>
  <si>
    <t>Ilość</t>
  </si>
  <si>
    <t>Uwagi</t>
  </si>
  <si>
    <t xml:space="preserve">nie dotyczy </t>
  </si>
  <si>
    <t>szt.</t>
  </si>
  <si>
    <t>RAZEM</t>
  </si>
  <si>
    <t>Kamień szlifierski szary 200x20x32</t>
  </si>
  <si>
    <t>Do szlifowania metali kolorowych, żeliwa twardego, węglików spiekanych, tworzyw sztucznych. Stosowane w operacjach szlifowania powierzchni płaskch i kształtowych.</t>
  </si>
  <si>
    <t>Kamień szlifierski szary 250x20x32</t>
  </si>
  <si>
    <t>Do szlifowania metali kolorowych, żeliwa twardego, węglików spiekanych, tworzyw sztucznych. Stosowane w operacjach szlifowania powierzchni płaskich i kształtowych.</t>
  </si>
  <si>
    <t>Tarcza diamentowa  do cięcia 125x22,2 typu Abrel Perfect cut</t>
  </si>
  <si>
    <t>Do cięcia granitu, marmuru, gresu, ceramiki, glazury i dachówki.</t>
  </si>
  <si>
    <t>Tarcza do cięcia metalu 125x1x22</t>
  </si>
  <si>
    <t>Tarcza do szlifowania metalu 125x6x22,2</t>
  </si>
  <si>
    <t>Siatka ścierna do gipsu P80 do packi</t>
  </si>
  <si>
    <t>Służy do szlifowania gipsu, gładzi i tynku                                                         gradacja: 80</t>
  </si>
  <si>
    <t>Siatka ścierna do gipsu P100 do packi</t>
  </si>
  <si>
    <t>Służy do szlifowania gipsu, gładzi i tynku                                                         gradacja: 100</t>
  </si>
  <si>
    <t>Zapas do wałka                         10 cm</t>
  </si>
  <si>
    <t>Wartość brutto</t>
  </si>
  <si>
    <t>Nazwa producenta - nazwa handlowa, parametry , karta technibzna, certyfikat</t>
  </si>
  <si>
    <t xml:space="preserve">Cena jednostkowa netto </t>
  </si>
  <si>
    <t>Wartośc netto</t>
  </si>
  <si>
    <t xml:space="preserve"> VAT %</t>
  </si>
  <si>
    <t>Formularz cenowy - drobne narzędzia ręczne , ich części i elementy zamienne oraz drabiny - Zadanie nr 4</t>
  </si>
  <si>
    <t xml:space="preserve">Do szlifowania metalu - w tym stali, żeliwa i staliwa. max. prędkość robocza 80 m/s 
maksymalna prędkość obrotowa (1/min) 12 250 
</t>
  </si>
  <si>
    <t>Paca metalowa 480x130</t>
  </si>
  <si>
    <t>Zapas do wałka                         5 cm</t>
  </si>
  <si>
    <t>Zapas gąbkowy do wałka malarskiego, długość 5 cm</t>
  </si>
  <si>
    <t>Zapas gąbkowy do wałka malarskiego, długość 10 cm</t>
  </si>
  <si>
    <t>Brzeszczot dwustronny 300 x 12,5 mm</t>
  </si>
  <si>
    <t>Brzeszczot do piły kabłąkowej to wyjątkowo praktyczny i uniwersalny produkt dla profesjonalnych stolarzy, majsterkowiczów oraz pasjonatów pracujących w swoich warsztatach. Brzeszczot wykonany jest z wysokiej jakości stali, dzięki czemu posiadają dużą trwałość i odporność na uszkodzenia mechaniczne. Jest łatwy w montażu, co ułatwia i przyspiesza proces wymiany, gdy zostanie zużyty.</t>
  </si>
  <si>
    <t>Brzeszczot dwustronny 300 x 24 mm</t>
  </si>
  <si>
    <t>Drut spawalniczy MIG STAL SG2 0,8 mm 5kg</t>
  </si>
  <si>
    <t>Elektrodowy drut spawalniczy SG2, miedziowany przeznaczony do spawania metodą MIG MAG. SG2 jest jednym z najpowszechniej stosowanych i znajduje szerokie zastosowanie w spawaniu stali niskowęglowych, konstrukcyjnych kotłowych i okrętowych w osłonie gazów CO2 i CO2/Ar (mieszanka). Drut posiada wszystkie zaświadczenia i certyfikaty, dopuszczającego go do użytkowania w przemyśle spawalniczym. Szpula D-200, waga 5 kg przy średnicy 200mm.</t>
  </si>
  <si>
    <t>Elektrody rutylowe do spawania 2.5mm x 5kg</t>
  </si>
  <si>
    <t>Zalecane do łączenia elementów o małej i średniej grubości oraz brzegów o dużym odstępie. Zapewniają gładkie lico przy łatwo usuwalnym żużlu. Elektrody ogólnego zastosowania do spawania we wszystkich pozycjach. Zalecane do małych i średnich spawarek transformatorowych</t>
  </si>
  <si>
    <t>op.</t>
  </si>
  <si>
    <t>Pędzel angielski 25mm</t>
  </si>
  <si>
    <t>Pędzle malarskie angielskie wykonane z mieszanki szczeciny syntetycznej i naturalnej szczeciny TOPS 60. Rączka pędzla wykonana jest z surowego drewna. Pędzle angielskie Standard charakteryzują się szerokim zastosowaniem, można je używać do farb olejnych, lakierów i emalii.</t>
  </si>
  <si>
    <t xml:space="preserve">Wiertła SDS FI 6X110mm </t>
  </si>
  <si>
    <t>Profesjonalne wiertła SDS+ do betonu z grotem certyfikowanym przez niemiecki PGM przeznaczone do wiercenia w cegle, kamieniu, ceramice, betonie oraz betonie zbrojonym.</t>
  </si>
  <si>
    <t>szt</t>
  </si>
  <si>
    <t xml:space="preserve">Wiertła SDS FI 5X110mm </t>
  </si>
  <si>
    <t xml:space="preserve">Wiertła SDS FI 8X160mm </t>
  </si>
  <si>
    <t xml:space="preserve">Wiertła SDS FI 10X160mm </t>
  </si>
  <si>
    <t xml:space="preserve">Wiertła SDS FI 12X160mm </t>
  </si>
  <si>
    <t xml:space="preserve">Wiertła SDS FI 14X250mm </t>
  </si>
  <si>
    <t xml:space="preserve">Wiertła SDS FI 16X250mm </t>
  </si>
  <si>
    <t xml:space="preserve">Wiertła SDS FI 18X250mm </t>
  </si>
  <si>
    <t xml:space="preserve">Wiertła SDS FI 20X250mm </t>
  </si>
  <si>
    <t xml:space="preserve">Wiertła do metalu 10x160mm </t>
  </si>
  <si>
    <t>Standardowe długie wiertła do stali stopowych i niestopowych, staliwa, żeliwa szarego i sferoidalnego, spiekanych metali proszkowych, alpaki, grafitu.</t>
  </si>
  <si>
    <t xml:space="preserve">Wiertła do metalu 12x160mm </t>
  </si>
  <si>
    <t xml:space="preserve">Wiertła do metalu 18x160mm </t>
  </si>
  <si>
    <t xml:space="preserve">Wiertła do metalu 20x160mm </t>
  </si>
  <si>
    <t xml:space="preserve">Wiertła do drewna 10x300mm </t>
  </si>
  <si>
    <t>Profesjonalne wiertło kręte do drewna i materiałów drewnopochodnych, płyt wiórowych i płyt pilśniowych. Do otworów przelotowych i nawiercania.</t>
  </si>
  <si>
    <t xml:space="preserve">Torba narzędziowa </t>
  </si>
  <si>
    <t>Praktyczna torba o wymiarach 43x28,5x17 cm na narzędzia do serwisu, domu lub ogrodu. Wykonana z mocnej i trwałej skóry bydlęcej, wzmocniona metalowymi okuciami. Otwierany front ułatwia dostęp i organizację narzędzi. Pas nośny ze skórzanym naramiennikiem. Torba zapinana za pomocą zamków typu TIK - TAK. Do korpusu zamocowana jest rączka z metalowymi antabkami</t>
  </si>
  <si>
    <t>Tarcza do cięcia metalu Bosch Standard 125x1,0mm</t>
  </si>
  <si>
    <t>Wykonana z tlenku glinu tarcza została specjalnie zaprojektowana do ogólnej obróbki metalu</t>
  </si>
  <si>
    <t>Zapas wałka malarskiego 20cm welurowy</t>
  </si>
  <si>
    <t>Wałek jest zalecany do wodorozcieńczalnych farb dyspersyjnych stosowanych z emaliami. Wałek jest bardzo wygodny do malowania małych powierzchni.</t>
  </si>
  <si>
    <t xml:space="preserve">Do zastosowania  w szlifierkach kątowych. max. prędkość obwodowa - 80 m/s; max. liczna obrotów na minutę - 12200 obr/min; Zastosowanie: do cięcia stali
</t>
  </si>
  <si>
    <t>Przeznaczona do rozprowadzania zapraw i klejów</t>
  </si>
  <si>
    <t>Pędzel kaloryferowy 36x9</t>
  </si>
  <si>
    <t>Pędzel płaski angieslki 36 mm</t>
  </si>
  <si>
    <t>Pędzel płaski angielski 50 mm</t>
  </si>
  <si>
    <t>Pędzel angielski płaski 75 mm</t>
  </si>
  <si>
    <t>Pędzel angeilski 100 mm</t>
  </si>
  <si>
    <t xml:space="preserve">Szczotka czołowa z gwintem m14, drut splatany </t>
  </si>
  <si>
    <t>Klucze nasadowe 1/4", 1/2", zestaw 77 szt., CrV NEO</t>
  </si>
  <si>
    <t>kpl</t>
  </si>
  <si>
    <t>Wiertło stopniowe, wiertło stożkowe HSS, 4-32 mm</t>
  </si>
  <si>
    <t>Zestaw kluczy płasko-oczkowych 6-32mm klucze 25 elem.</t>
  </si>
  <si>
    <t> Zestaw Wierteł do drewna (6-25mm)</t>
  </si>
  <si>
    <t>Zestaw wkrętaków do pobijania</t>
  </si>
  <si>
    <t>Profesjonalne wiertła kręte do drewna i materiałów drewnopochodnych, płyt wiórowych i płyt pilśniowych. Do otworów przelotowych i nawiercania.</t>
  </si>
  <si>
    <t>Klucze nasadowe , zestaw 77 szt.</t>
  </si>
  <si>
    <t>Zestaw wkrętaków płaskich min. 4 szt do pobijania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</si>
</sst>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view="pageBreakPreview" topLeftCell="A33" zoomScale="80" zoomScaleNormal="80" zoomScaleSheetLayoutView="80" workbookViewId="0">
      <selection activeCell="A5" sqref="A5:A47"/>
    </sheetView>
  </sheetViews>
  <sheetFormatPr defaultColWidth="8.85546875" defaultRowHeight="15" x14ac:dyDescent="0.25"/>
  <cols>
    <col min="1" max="1" width="4.85546875" customWidth="1"/>
    <col min="2" max="2" width="22.28515625" style="5" customWidth="1"/>
    <col min="3" max="3" width="61.42578125" style="1" customWidth="1"/>
    <col min="4" max="4" width="4.7109375" bestFit="1" customWidth="1"/>
    <col min="6" max="7" width="13.42578125" customWidth="1"/>
    <col min="8" max="8" width="13.42578125" style="14" customWidth="1"/>
    <col min="9" max="9" width="12.42578125" customWidth="1"/>
    <col min="10" max="10" width="24.140625" customWidth="1"/>
    <col min="11" max="11" width="12.85546875" customWidth="1"/>
  </cols>
  <sheetData>
    <row r="1" spans="1:11" x14ac:dyDescent="0.2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ht="60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24</v>
      </c>
      <c r="G3" s="12" t="s">
        <v>25</v>
      </c>
      <c r="H3" s="12" t="s">
        <v>26</v>
      </c>
      <c r="I3" s="12" t="s">
        <v>22</v>
      </c>
      <c r="J3" s="12" t="s">
        <v>23</v>
      </c>
      <c r="K3" s="12" t="s">
        <v>5</v>
      </c>
    </row>
    <row r="4" spans="1:11" ht="19.5" customHeight="1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</row>
    <row r="5" spans="1:11" ht="105" x14ac:dyDescent="0.25">
      <c r="A5" s="4">
        <v>1</v>
      </c>
      <c r="B5" s="16" t="s">
        <v>33</v>
      </c>
      <c r="C5" s="3" t="s">
        <v>34</v>
      </c>
      <c r="D5" s="2" t="s">
        <v>7</v>
      </c>
      <c r="E5" s="2">
        <v>40</v>
      </c>
      <c r="F5" s="11"/>
      <c r="G5" s="9">
        <f t="shared" ref="G5:G47" si="0">SUM(E5*F5)</f>
        <v>0</v>
      </c>
      <c r="H5" s="4"/>
      <c r="I5" s="9">
        <f t="shared" ref="I5:I47" si="1">SUM(G5*H5/100+G5)</f>
        <v>0</v>
      </c>
      <c r="J5" s="8" t="s">
        <v>6</v>
      </c>
      <c r="K5" s="17"/>
    </row>
    <row r="6" spans="1:11" ht="105" x14ac:dyDescent="0.25">
      <c r="A6" s="4">
        <v>2</v>
      </c>
      <c r="B6" s="16" t="s">
        <v>35</v>
      </c>
      <c r="C6" s="3" t="s">
        <v>34</v>
      </c>
      <c r="D6" s="2" t="s">
        <v>7</v>
      </c>
      <c r="E6" s="2">
        <v>40</v>
      </c>
      <c r="F6" s="11"/>
      <c r="G6" s="9">
        <f t="shared" si="0"/>
        <v>0</v>
      </c>
      <c r="H6" s="4"/>
      <c r="I6" s="9">
        <f t="shared" si="1"/>
        <v>0</v>
      </c>
      <c r="J6" s="8" t="s">
        <v>6</v>
      </c>
      <c r="K6" s="17"/>
    </row>
    <row r="7" spans="1:11" ht="120" x14ac:dyDescent="0.25">
      <c r="A7" s="4">
        <v>3</v>
      </c>
      <c r="B7" s="16" t="s">
        <v>36</v>
      </c>
      <c r="C7" s="3" t="s">
        <v>37</v>
      </c>
      <c r="D7" s="2" t="s">
        <v>7</v>
      </c>
      <c r="E7" s="2">
        <v>5</v>
      </c>
      <c r="F7" s="11"/>
      <c r="G7" s="9">
        <f t="shared" si="0"/>
        <v>0</v>
      </c>
      <c r="H7" s="4"/>
      <c r="I7" s="9">
        <f t="shared" si="1"/>
        <v>0</v>
      </c>
      <c r="J7" s="8" t="s">
        <v>6</v>
      </c>
      <c r="K7" s="17"/>
    </row>
    <row r="8" spans="1:11" ht="75" x14ac:dyDescent="0.25">
      <c r="A8" s="4">
        <v>4</v>
      </c>
      <c r="B8" s="16" t="s">
        <v>38</v>
      </c>
      <c r="C8" s="3" t="s">
        <v>39</v>
      </c>
      <c r="D8" s="2" t="s">
        <v>40</v>
      </c>
      <c r="E8" s="2">
        <v>10</v>
      </c>
      <c r="F8" s="11"/>
      <c r="G8" s="9">
        <f t="shared" si="0"/>
        <v>0</v>
      </c>
      <c r="H8" s="4"/>
      <c r="I8" s="9">
        <f t="shared" si="1"/>
        <v>0</v>
      </c>
      <c r="J8" s="8" t="s">
        <v>6</v>
      </c>
      <c r="K8" s="17"/>
    </row>
    <row r="9" spans="1:11" ht="45" x14ac:dyDescent="0.25">
      <c r="A9" s="4">
        <v>5</v>
      </c>
      <c r="B9" s="18" t="s">
        <v>9</v>
      </c>
      <c r="C9" s="3" t="s">
        <v>10</v>
      </c>
      <c r="D9" s="2" t="s">
        <v>7</v>
      </c>
      <c r="E9" s="2">
        <v>2</v>
      </c>
      <c r="F9" s="11"/>
      <c r="G9" s="9">
        <f t="shared" si="0"/>
        <v>0</v>
      </c>
      <c r="H9" s="4"/>
      <c r="I9" s="9">
        <f t="shared" si="1"/>
        <v>0</v>
      </c>
      <c r="J9" s="8" t="s">
        <v>6</v>
      </c>
      <c r="K9" s="17"/>
    </row>
    <row r="10" spans="1:11" ht="45" x14ac:dyDescent="0.25">
      <c r="A10" s="4">
        <v>6</v>
      </c>
      <c r="B10" s="18" t="s">
        <v>11</v>
      </c>
      <c r="C10" s="3" t="s">
        <v>12</v>
      </c>
      <c r="D10" s="2" t="s">
        <v>7</v>
      </c>
      <c r="E10" s="2">
        <v>2</v>
      </c>
      <c r="F10" s="11"/>
      <c r="G10" s="9">
        <f t="shared" si="0"/>
        <v>0</v>
      </c>
      <c r="H10" s="4"/>
      <c r="I10" s="9">
        <f t="shared" si="1"/>
        <v>0</v>
      </c>
      <c r="J10" s="8" t="s">
        <v>6</v>
      </c>
      <c r="K10" s="17"/>
    </row>
    <row r="11" spans="1:11" ht="45" x14ac:dyDescent="0.25">
      <c r="A11" s="4">
        <v>7</v>
      </c>
      <c r="B11" s="18" t="s">
        <v>13</v>
      </c>
      <c r="C11" s="3" t="s">
        <v>14</v>
      </c>
      <c r="D11" s="2" t="s">
        <v>7</v>
      </c>
      <c r="E11" s="2">
        <v>10</v>
      </c>
      <c r="F11" s="11"/>
      <c r="G11" s="9">
        <f t="shared" si="0"/>
        <v>0</v>
      </c>
      <c r="H11" s="4"/>
      <c r="I11" s="9">
        <f t="shared" si="1"/>
        <v>0</v>
      </c>
      <c r="J11" s="8" t="s">
        <v>6</v>
      </c>
      <c r="K11" s="17"/>
    </row>
    <row r="12" spans="1:11" ht="60" x14ac:dyDescent="0.25">
      <c r="A12" s="4">
        <v>8</v>
      </c>
      <c r="B12" s="18" t="s">
        <v>15</v>
      </c>
      <c r="C12" s="3" t="s">
        <v>67</v>
      </c>
      <c r="D12" s="2" t="s">
        <v>7</v>
      </c>
      <c r="E12" s="2">
        <v>100</v>
      </c>
      <c r="F12" s="11"/>
      <c r="G12" s="9">
        <f t="shared" si="0"/>
        <v>0</v>
      </c>
      <c r="H12" s="4"/>
      <c r="I12" s="9">
        <f t="shared" si="1"/>
        <v>0</v>
      </c>
      <c r="J12" s="8" t="s">
        <v>6</v>
      </c>
      <c r="K12" s="17"/>
    </row>
    <row r="13" spans="1:11" ht="45" x14ac:dyDescent="0.25">
      <c r="A13" s="4">
        <v>9</v>
      </c>
      <c r="B13" s="19" t="s">
        <v>63</v>
      </c>
      <c r="C13" s="10" t="s">
        <v>64</v>
      </c>
      <c r="D13" s="8" t="s">
        <v>45</v>
      </c>
      <c r="E13" s="8">
        <v>40</v>
      </c>
      <c r="F13" s="11"/>
      <c r="G13" s="9">
        <f t="shared" si="0"/>
        <v>0</v>
      </c>
      <c r="H13" s="4"/>
      <c r="I13" s="9">
        <f t="shared" si="1"/>
        <v>0</v>
      </c>
      <c r="J13" s="8" t="s">
        <v>6</v>
      </c>
      <c r="K13" s="17"/>
    </row>
    <row r="14" spans="1:11" ht="60" x14ac:dyDescent="0.25">
      <c r="A14" s="4">
        <v>10</v>
      </c>
      <c r="B14" s="18" t="s">
        <v>16</v>
      </c>
      <c r="C14" s="3" t="s">
        <v>28</v>
      </c>
      <c r="D14" s="2" t="s">
        <v>7</v>
      </c>
      <c r="E14" s="2">
        <v>50</v>
      </c>
      <c r="F14" s="11"/>
      <c r="G14" s="9">
        <f t="shared" si="0"/>
        <v>0</v>
      </c>
      <c r="H14" s="4"/>
      <c r="I14" s="9">
        <f t="shared" si="1"/>
        <v>0</v>
      </c>
      <c r="J14" s="8" t="s">
        <v>6</v>
      </c>
      <c r="K14" s="17"/>
    </row>
    <row r="15" spans="1:11" ht="33" customHeight="1" x14ac:dyDescent="0.25">
      <c r="A15" s="4">
        <v>11</v>
      </c>
      <c r="B15" s="10" t="s">
        <v>29</v>
      </c>
      <c r="C15" s="10" t="s">
        <v>68</v>
      </c>
      <c r="D15" s="8" t="s">
        <v>7</v>
      </c>
      <c r="E15" s="8">
        <v>4</v>
      </c>
      <c r="F15" s="11"/>
      <c r="G15" s="9">
        <f t="shared" ref="G15:G17" si="2">SUM(E15*F15)</f>
        <v>0</v>
      </c>
      <c r="H15" s="4"/>
      <c r="I15" s="9">
        <f t="shared" ref="I15:I17" si="3">SUM(G15*H15/100+G15)</f>
        <v>0</v>
      </c>
      <c r="J15" s="8" t="s">
        <v>6</v>
      </c>
      <c r="K15" s="17"/>
    </row>
    <row r="16" spans="1:11" ht="30" x14ac:dyDescent="0.25">
      <c r="A16" s="4">
        <v>12</v>
      </c>
      <c r="B16" s="10" t="s">
        <v>19</v>
      </c>
      <c r="C16" s="10" t="s">
        <v>20</v>
      </c>
      <c r="D16" s="8" t="s">
        <v>7</v>
      </c>
      <c r="E16" s="8">
        <v>30</v>
      </c>
      <c r="F16" s="11"/>
      <c r="G16" s="9">
        <f t="shared" si="2"/>
        <v>0</v>
      </c>
      <c r="H16" s="4"/>
      <c r="I16" s="9">
        <f t="shared" si="3"/>
        <v>0</v>
      </c>
      <c r="J16" s="8" t="s">
        <v>6</v>
      </c>
      <c r="K16" s="17"/>
    </row>
    <row r="17" spans="1:11" ht="30" x14ac:dyDescent="0.25">
      <c r="A17" s="4">
        <v>13</v>
      </c>
      <c r="B17" s="10" t="s">
        <v>17</v>
      </c>
      <c r="C17" s="10" t="s">
        <v>18</v>
      </c>
      <c r="D17" s="8" t="s">
        <v>7</v>
      </c>
      <c r="E17" s="8">
        <v>30</v>
      </c>
      <c r="F17" s="11"/>
      <c r="G17" s="9">
        <f t="shared" si="2"/>
        <v>0</v>
      </c>
      <c r="H17" s="4"/>
      <c r="I17" s="9">
        <f t="shared" si="3"/>
        <v>0</v>
      </c>
      <c r="J17" s="8" t="s">
        <v>6</v>
      </c>
      <c r="K17" s="17"/>
    </row>
    <row r="18" spans="1:11" ht="90" x14ac:dyDescent="0.25">
      <c r="A18" s="4">
        <v>14</v>
      </c>
      <c r="B18" s="10" t="s">
        <v>61</v>
      </c>
      <c r="C18" s="10" t="s">
        <v>62</v>
      </c>
      <c r="D18" s="8" t="s">
        <v>45</v>
      </c>
      <c r="E18" s="8">
        <v>6</v>
      </c>
      <c r="F18" s="11"/>
      <c r="G18" s="9">
        <f t="shared" si="0"/>
        <v>0</v>
      </c>
      <c r="H18" s="4"/>
      <c r="I18" s="9">
        <f t="shared" si="1"/>
        <v>0</v>
      </c>
      <c r="J18" s="8" t="s">
        <v>6</v>
      </c>
      <c r="K18" s="17"/>
    </row>
    <row r="19" spans="1:11" ht="45" x14ac:dyDescent="0.25">
      <c r="A19" s="4">
        <v>15</v>
      </c>
      <c r="B19" s="21" t="s">
        <v>74</v>
      </c>
      <c r="C19" s="21" t="s">
        <v>74</v>
      </c>
      <c r="D19" s="8" t="s">
        <v>45</v>
      </c>
      <c r="E19" s="8">
        <v>10</v>
      </c>
      <c r="F19" s="11"/>
      <c r="G19" s="9">
        <f t="shared" ref="G19" si="4">SUM(E19*F19)</f>
        <v>0</v>
      </c>
      <c r="H19" s="4"/>
      <c r="I19" s="9">
        <f t="shared" ref="I19" si="5">SUM(G19*H19/100+G19)</f>
        <v>0</v>
      </c>
      <c r="J19" s="8" t="s">
        <v>6</v>
      </c>
      <c r="K19" s="17"/>
    </row>
    <row r="20" spans="1:11" ht="45" x14ac:dyDescent="0.25">
      <c r="A20" s="4">
        <v>16</v>
      </c>
      <c r="B20" s="10" t="s">
        <v>59</v>
      </c>
      <c r="C20" s="10" t="s">
        <v>81</v>
      </c>
      <c r="D20" s="8" t="s">
        <v>45</v>
      </c>
      <c r="E20" s="8">
        <v>5</v>
      </c>
      <c r="F20" s="11"/>
      <c r="G20" s="9">
        <f t="shared" si="0"/>
        <v>0</v>
      </c>
      <c r="H20" s="4"/>
      <c r="I20" s="9">
        <f t="shared" si="1"/>
        <v>0</v>
      </c>
      <c r="J20" s="8" t="s">
        <v>6</v>
      </c>
      <c r="K20" s="17"/>
    </row>
    <row r="21" spans="1:11" ht="45" x14ac:dyDescent="0.25">
      <c r="A21" s="4">
        <v>17</v>
      </c>
      <c r="B21" s="18" t="s">
        <v>79</v>
      </c>
      <c r="C21" s="10" t="s">
        <v>60</v>
      </c>
      <c r="D21" s="8" t="s">
        <v>76</v>
      </c>
      <c r="E21" s="8">
        <v>2</v>
      </c>
      <c r="F21" s="11"/>
      <c r="G21" s="9">
        <f t="shared" ref="G21" si="6">SUM(E21*F21)</f>
        <v>0</v>
      </c>
      <c r="H21" s="4"/>
      <c r="I21" s="9">
        <f t="shared" ref="I21" si="7">SUM(G21*H21/100+G21)</f>
        <v>0</v>
      </c>
      <c r="J21" s="8" t="s">
        <v>6</v>
      </c>
      <c r="K21" s="17"/>
    </row>
    <row r="22" spans="1:11" ht="45" x14ac:dyDescent="0.25">
      <c r="A22" s="4">
        <v>18</v>
      </c>
      <c r="B22" s="10" t="s">
        <v>54</v>
      </c>
      <c r="C22" s="10" t="s">
        <v>55</v>
      </c>
      <c r="D22" s="8" t="s">
        <v>45</v>
      </c>
      <c r="E22" s="8">
        <v>5</v>
      </c>
      <c r="F22" s="11"/>
      <c r="G22" s="9">
        <f t="shared" si="0"/>
        <v>0</v>
      </c>
      <c r="H22" s="4"/>
      <c r="I22" s="9">
        <f t="shared" si="1"/>
        <v>0</v>
      </c>
      <c r="J22" s="8" t="s">
        <v>6</v>
      </c>
      <c r="K22" s="17"/>
    </row>
    <row r="23" spans="1:11" ht="45" x14ac:dyDescent="0.25">
      <c r="A23" s="4">
        <v>19</v>
      </c>
      <c r="B23" s="10" t="s">
        <v>56</v>
      </c>
      <c r="C23" s="10" t="s">
        <v>55</v>
      </c>
      <c r="D23" s="8" t="s">
        <v>45</v>
      </c>
      <c r="E23" s="8">
        <v>5</v>
      </c>
      <c r="F23" s="11"/>
      <c r="G23" s="9">
        <f t="shared" si="0"/>
        <v>0</v>
      </c>
      <c r="H23" s="4"/>
      <c r="I23" s="9">
        <f t="shared" si="1"/>
        <v>0</v>
      </c>
      <c r="J23" s="8" t="s">
        <v>6</v>
      </c>
      <c r="K23" s="17"/>
    </row>
    <row r="24" spans="1:11" ht="45" x14ac:dyDescent="0.25">
      <c r="A24" s="4">
        <v>20</v>
      </c>
      <c r="B24" s="10" t="s">
        <v>57</v>
      </c>
      <c r="C24" s="10" t="s">
        <v>55</v>
      </c>
      <c r="D24" s="8" t="s">
        <v>45</v>
      </c>
      <c r="E24" s="8">
        <v>3</v>
      </c>
      <c r="F24" s="11"/>
      <c r="G24" s="9">
        <f t="shared" si="0"/>
        <v>0</v>
      </c>
      <c r="H24" s="4"/>
      <c r="I24" s="9">
        <f t="shared" si="1"/>
        <v>0</v>
      </c>
      <c r="J24" s="8" t="s">
        <v>6</v>
      </c>
      <c r="K24" s="17"/>
    </row>
    <row r="25" spans="1:11" ht="45" x14ac:dyDescent="0.25">
      <c r="A25" s="4">
        <v>21</v>
      </c>
      <c r="B25" s="10" t="s">
        <v>58</v>
      </c>
      <c r="C25" s="10" t="s">
        <v>55</v>
      </c>
      <c r="D25" s="8" t="s">
        <v>45</v>
      </c>
      <c r="E25" s="8">
        <v>3</v>
      </c>
      <c r="F25" s="11"/>
      <c r="G25" s="9">
        <f t="shared" ref="G25" si="8">SUM(E25*F25)</f>
        <v>0</v>
      </c>
      <c r="H25" s="4"/>
      <c r="I25" s="9">
        <f t="shared" ref="I25" si="9">SUM(G25*H25/100+G25)</f>
        <v>0</v>
      </c>
      <c r="J25" s="8" t="s">
        <v>6</v>
      </c>
      <c r="K25" s="17"/>
    </row>
    <row r="26" spans="1:11" ht="45" x14ac:dyDescent="0.25">
      <c r="A26" s="4">
        <v>22</v>
      </c>
      <c r="B26" s="18" t="s">
        <v>77</v>
      </c>
      <c r="C26" s="10" t="s">
        <v>55</v>
      </c>
      <c r="D26" s="8" t="s">
        <v>45</v>
      </c>
      <c r="E26" s="8">
        <v>3</v>
      </c>
      <c r="G26" s="9">
        <f>SUM(E25*F25)</f>
        <v>0</v>
      </c>
      <c r="H26" s="4"/>
      <c r="I26" s="9">
        <f>SUM(G26*H26/100+G26)</f>
        <v>0</v>
      </c>
      <c r="J26" s="8" t="s">
        <v>6</v>
      </c>
      <c r="K26" s="17"/>
    </row>
    <row r="27" spans="1:11" ht="45" x14ac:dyDescent="0.25">
      <c r="A27" s="4">
        <v>23</v>
      </c>
      <c r="B27" s="10" t="s">
        <v>48</v>
      </c>
      <c r="C27" s="10" t="s">
        <v>44</v>
      </c>
      <c r="D27" s="8" t="s">
        <v>45</v>
      </c>
      <c r="E27" s="8">
        <v>5</v>
      </c>
      <c r="F27" s="11"/>
      <c r="G27" s="9">
        <f t="shared" si="0"/>
        <v>0</v>
      </c>
      <c r="H27" s="4"/>
      <c r="I27" s="9">
        <f t="shared" si="1"/>
        <v>0</v>
      </c>
      <c r="J27" s="8" t="s">
        <v>6</v>
      </c>
      <c r="K27" s="17"/>
    </row>
    <row r="28" spans="1:11" ht="45" x14ac:dyDescent="0.25">
      <c r="A28" s="4">
        <v>24</v>
      </c>
      <c r="B28" s="10" t="s">
        <v>49</v>
      </c>
      <c r="C28" s="10" t="s">
        <v>44</v>
      </c>
      <c r="D28" s="8" t="s">
        <v>45</v>
      </c>
      <c r="E28" s="8">
        <v>5</v>
      </c>
      <c r="F28" s="11"/>
      <c r="G28" s="9">
        <f t="shared" si="0"/>
        <v>0</v>
      </c>
      <c r="H28" s="4"/>
      <c r="I28" s="9">
        <f t="shared" si="1"/>
        <v>0</v>
      </c>
      <c r="J28" s="8" t="s">
        <v>6</v>
      </c>
      <c r="K28" s="17"/>
    </row>
    <row r="29" spans="1:11" ht="45" x14ac:dyDescent="0.25">
      <c r="A29" s="4">
        <v>25</v>
      </c>
      <c r="B29" s="10" t="s">
        <v>50</v>
      </c>
      <c r="C29" s="10" t="s">
        <v>44</v>
      </c>
      <c r="D29" s="8" t="s">
        <v>45</v>
      </c>
      <c r="E29" s="8">
        <v>5</v>
      </c>
      <c r="F29" s="11"/>
      <c r="G29" s="9">
        <f t="shared" si="0"/>
        <v>0</v>
      </c>
      <c r="H29" s="4"/>
      <c r="I29" s="9">
        <f t="shared" si="1"/>
        <v>0</v>
      </c>
      <c r="J29" s="8" t="s">
        <v>6</v>
      </c>
      <c r="K29" s="17"/>
    </row>
    <row r="30" spans="1:11" ht="45" x14ac:dyDescent="0.25">
      <c r="A30" s="4">
        <v>26</v>
      </c>
      <c r="B30" s="10" t="s">
        <v>51</v>
      </c>
      <c r="C30" s="10" t="s">
        <v>44</v>
      </c>
      <c r="D30" s="8" t="s">
        <v>45</v>
      </c>
      <c r="E30" s="8">
        <v>3</v>
      </c>
      <c r="F30" s="11"/>
      <c r="G30" s="9">
        <f t="shared" si="0"/>
        <v>0</v>
      </c>
      <c r="H30" s="4"/>
      <c r="I30" s="9">
        <f t="shared" si="1"/>
        <v>0</v>
      </c>
      <c r="J30" s="8" t="s">
        <v>6</v>
      </c>
      <c r="K30" s="17"/>
    </row>
    <row r="31" spans="1:11" ht="45" x14ac:dyDescent="0.25">
      <c r="A31" s="4">
        <v>27</v>
      </c>
      <c r="B31" s="10" t="s">
        <v>52</v>
      </c>
      <c r="C31" s="10" t="s">
        <v>44</v>
      </c>
      <c r="D31" s="8" t="s">
        <v>45</v>
      </c>
      <c r="E31" s="8">
        <v>3</v>
      </c>
      <c r="F31" s="11"/>
      <c r="G31" s="9">
        <f t="shared" si="0"/>
        <v>0</v>
      </c>
      <c r="H31" s="4"/>
      <c r="I31" s="9">
        <f t="shared" si="1"/>
        <v>0</v>
      </c>
      <c r="J31" s="8" t="s">
        <v>6</v>
      </c>
      <c r="K31" s="17"/>
    </row>
    <row r="32" spans="1:11" ht="45" x14ac:dyDescent="0.25">
      <c r="A32" s="4">
        <v>28</v>
      </c>
      <c r="B32" s="10" t="s">
        <v>53</v>
      </c>
      <c r="C32" s="10" t="s">
        <v>44</v>
      </c>
      <c r="D32" s="8" t="s">
        <v>45</v>
      </c>
      <c r="E32" s="8">
        <v>3</v>
      </c>
      <c r="F32" s="11"/>
      <c r="G32" s="9">
        <f t="shared" si="0"/>
        <v>0</v>
      </c>
      <c r="H32" s="4"/>
      <c r="I32" s="9">
        <f t="shared" si="1"/>
        <v>0</v>
      </c>
      <c r="J32" s="8" t="s">
        <v>6</v>
      </c>
      <c r="K32" s="17"/>
    </row>
    <row r="33" spans="1:11" ht="45" x14ac:dyDescent="0.25">
      <c r="A33" s="4">
        <v>29</v>
      </c>
      <c r="B33" s="10" t="s">
        <v>46</v>
      </c>
      <c r="C33" s="10" t="s">
        <v>44</v>
      </c>
      <c r="D33" s="8" t="s">
        <v>45</v>
      </c>
      <c r="E33" s="8">
        <v>5</v>
      </c>
      <c r="F33" s="11"/>
      <c r="G33" s="9">
        <f t="shared" si="0"/>
        <v>0</v>
      </c>
      <c r="H33" s="4"/>
      <c r="I33" s="9">
        <f t="shared" si="1"/>
        <v>0</v>
      </c>
      <c r="J33" s="8" t="s">
        <v>6</v>
      </c>
      <c r="K33" s="17"/>
    </row>
    <row r="34" spans="1:11" ht="45" x14ac:dyDescent="0.25">
      <c r="A34" s="4">
        <v>30</v>
      </c>
      <c r="B34" s="10" t="s">
        <v>43</v>
      </c>
      <c r="C34" s="10" t="s">
        <v>44</v>
      </c>
      <c r="D34" s="8" t="s">
        <v>45</v>
      </c>
      <c r="E34" s="8">
        <v>5</v>
      </c>
      <c r="F34" s="11"/>
      <c r="G34" s="9">
        <f t="shared" si="0"/>
        <v>0</v>
      </c>
      <c r="H34" s="4"/>
      <c r="I34" s="9">
        <f t="shared" si="1"/>
        <v>0</v>
      </c>
      <c r="J34" s="8" t="s">
        <v>6</v>
      </c>
      <c r="K34" s="17"/>
    </row>
    <row r="35" spans="1:11" ht="45" x14ac:dyDescent="0.25">
      <c r="A35" s="4">
        <v>31</v>
      </c>
      <c r="B35" s="10" t="s">
        <v>47</v>
      </c>
      <c r="C35" s="10" t="s">
        <v>44</v>
      </c>
      <c r="D35" s="8" t="s">
        <v>45</v>
      </c>
      <c r="E35" s="8">
        <v>5</v>
      </c>
      <c r="F35" s="11"/>
      <c r="G35" s="9">
        <f t="shared" si="0"/>
        <v>0</v>
      </c>
      <c r="H35" s="4"/>
      <c r="I35" s="9">
        <f t="shared" si="1"/>
        <v>0</v>
      </c>
      <c r="J35" s="8" t="s">
        <v>6</v>
      </c>
      <c r="K35" s="17"/>
    </row>
    <row r="36" spans="1:11" ht="30" x14ac:dyDescent="0.25">
      <c r="A36" s="4">
        <v>32</v>
      </c>
      <c r="B36" s="18" t="s">
        <v>82</v>
      </c>
      <c r="C36" s="18" t="s">
        <v>75</v>
      </c>
      <c r="D36" s="8" t="s">
        <v>76</v>
      </c>
      <c r="E36" s="8">
        <v>4</v>
      </c>
      <c r="F36" s="11"/>
      <c r="G36" s="9">
        <f t="shared" ref="G36:G38" si="10">SUM(E36*F36)</f>
        <v>0</v>
      </c>
      <c r="H36" s="4"/>
      <c r="I36" s="9">
        <f t="shared" ref="I36:I38" si="11">SUM(G36*H36/100+G36)</f>
        <v>0</v>
      </c>
      <c r="J36" s="8" t="s">
        <v>6</v>
      </c>
      <c r="K36" s="17"/>
    </row>
    <row r="37" spans="1:11" ht="45" x14ac:dyDescent="0.25">
      <c r="A37" s="4">
        <v>33</v>
      </c>
      <c r="B37" s="18" t="s">
        <v>78</v>
      </c>
      <c r="C37" s="18" t="s">
        <v>78</v>
      </c>
      <c r="D37" s="8" t="s">
        <v>76</v>
      </c>
      <c r="E37" s="8">
        <v>4</v>
      </c>
      <c r="F37" s="11"/>
      <c r="G37" s="9">
        <f t="shared" si="10"/>
        <v>0</v>
      </c>
      <c r="H37" s="4"/>
      <c r="I37" s="9">
        <f t="shared" si="11"/>
        <v>0</v>
      </c>
      <c r="J37" s="8" t="s">
        <v>6</v>
      </c>
      <c r="K37" s="17"/>
    </row>
    <row r="38" spans="1:11" ht="30" x14ac:dyDescent="0.25">
      <c r="A38" s="4">
        <v>34</v>
      </c>
      <c r="B38" s="18" t="s">
        <v>80</v>
      </c>
      <c r="C38" s="18" t="s">
        <v>83</v>
      </c>
      <c r="D38" s="8" t="s">
        <v>76</v>
      </c>
      <c r="E38" s="8">
        <v>4</v>
      </c>
      <c r="F38" s="11"/>
      <c r="G38" s="9">
        <f t="shared" si="10"/>
        <v>0</v>
      </c>
      <c r="H38" s="4"/>
      <c r="I38" s="9">
        <f t="shared" si="11"/>
        <v>0</v>
      </c>
      <c r="J38" s="8" t="s">
        <v>6</v>
      </c>
      <c r="K38" s="17"/>
    </row>
    <row r="39" spans="1:11" ht="75" x14ac:dyDescent="0.25">
      <c r="A39" s="4">
        <v>35</v>
      </c>
      <c r="B39" s="10" t="s">
        <v>41</v>
      </c>
      <c r="C39" s="10" t="s">
        <v>42</v>
      </c>
      <c r="D39" s="8" t="s">
        <v>7</v>
      </c>
      <c r="E39" s="8">
        <v>15</v>
      </c>
      <c r="F39" s="11"/>
      <c r="G39" s="9">
        <f t="shared" si="0"/>
        <v>0</v>
      </c>
      <c r="H39" s="4"/>
      <c r="I39" s="9">
        <f t="shared" si="1"/>
        <v>0</v>
      </c>
      <c r="J39" s="8" t="s">
        <v>6</v>
      </c>
      <c r="K39" s="17"/>
    </row>
    <row r="40" spans="1:11" ht="75" x14ac:dyDescent="0.25">
      <c r="A40" s="4">
        <v>36</v>
      </c>
      <c r="B40" s="18" t="s">
        <v>70</v>
      </c>
      <c r="C40" s="10" t="s">
        <v>42</v>
      </c>
      <c r="D40" s="2" t="s">
        <v>45</v>
      </c>
      <c r="E40" s="2">
        <v>10</v>
      </c>
      <c r="F40" s="11"/>
      <c r="G40" s="9">
        <f t="shared" ref="G40:G44" si="12">SUM(E40*F40)</f>
        <v>0</v>
      </c>
      <c r="H40" s="4"/>
      <c r="I40" s="9">
        <f t="shared" ref="I40:I44" si="13">SUM(G40*H40/100+G40)</f>
        <v>0</v>
      </c>
      <c r="J40" s="8" t="s">
        <v>6</v>
      </c>
      <c r="K40" s="17"/>
    </row>
    <row r="41" spans="1:11" ht="75" x14ac:dyDescent="0.25">
      <c r="A41" s="4">
        <v>37</v>
      </c>
      <c r="B41" s="18" t="s">
        <v>71</v>
      </c>
      <c r="C41" s="10" t="s">
        <v>42</v>
      </c>
      <c r="D41" s="2" t="s">
        <v>45</v>
      </c>
      <c r="E41" s="2">
        <v>10</v>
      </c>
      <c r="F41" s="11"/>
      <c r="G41" s="9">
        <f t="shared" si="12"/>
        <v>0</v>
      </c>
      <c r="H41" s="4"/>
      <c r="I41" s="9">
        <f t="shared" si="13"/>
        <v>0</v>
      </c>
      <c r="J41" s="8" t="s">
        <v>6</v>
      </c>
      <c r="K41" s="17"/>
    </row>
    <row r="42" spans="1:11" ht="75" x14ac:dyDescent="0.25">
      <c r="A42" s="4">
        <v>38</v>
      </c>
      <c r="B42" s="18" t="s">
        <v>72</v>
      </c>
      <c r="C42" s="10" t="s">
        <v>42</v>
      </c>
      <c r="D42" s="2" t="s">
        <v>45</v>
      </c>
      <c r="E42" s="2">
        <v>10</v>
      </c>
      <c r="F42" s="11"/>
      <c r="G42" s="9">
        <f t="shared" si="12"/>
        <v>0</v>
      </c>
      <c r="H42" s="4"/>
      <c r="I42" s="9">
        <f t="shared" si="13"/>
        <v>0</v>
      </c>
      <c r="J42" s="8" t="s">
        <v>6</v>
      </c>
      <c r="K42" s="17"/>
    </row>
    <row r="43" spans="1:11" ht="75" x14ac:dyDescent="0.25">
      <c r="A43" s="4">
        <v>39</v>
      </c>
      <c r="B43" s="18" t="s">
        <v>73</v>
      </c>
      <c r="C43" s="10" t="s">
        <v>42</v>
      </c>
      <c r="D43" s="2" t="s">
        <v>45</v>
      </c>
      <c r="E43" s="2">
        <v>10</v>
      </c>
      <c r="F43" s="11"/>
      <c r="G43" s="9">
        <f t="shared" si="12"/>
        <v>0</v>
      </c>
      <c r="H43" s="4"/>
      <c r="I43" s="9">
        <f t="shared" si="13"/>
        <v>0</v>
      </c>
      <c r="J43" s="8" t="s">
        <v>6</v>
      </c>
      <c r="K43" s="17"/>
    </row>
    <row r="44" spans="1:11" ht="75" x14ac:dyDescent="0.25">
      <c r="A44" s="4">
        <v>40</v>
      </c>
      <c r="B44" s="18" t="s">
        <v>69</v>
      </c>
      <c r="C44" s="10" t="s">
        <v>42</v>
      </c>
      <c r="D44" s="2" t="s">
        <v>45</v>
      </c>
      <c r="E44" s="2">
        <v>10</v>
      </c>
      <c r="F44" s="11"/>
      <c r="G44" s="9">
        <f t="shared" si="12"/>
        <v>0</v>
      </c>
      <c r="H44" s="4"/>
      <c r="I44" s="9">
        <f t="shared" si="13"/>
        <v>0</v>
      </c>
      <c r="J44" s="8" t="s">
        <v>6</v>
      </c>
      <c r="K44" s="17"/>
    </row>
    <row r="45" spans="1:11" ht="30" x14ac:dyDescent="0.25">
      <c r="A45" s="4">
        <v>41</v>
      </c>
      <c r="B45" s="10" t="s">
        <v>21</v>
      </c>
      <c r="C45" s="10" t="s">
        <v>32</v>
      </c>
      <c r="D45" s="8" t="s">
        <v>7</v>
      </c>
      <c r="E45" s="8">
        <v>50</v>
      </c>
      <c r="F45" s="11"/>
      <c r="G45" s="9">
        <f t="shared" si="0"/>
        <v>0</v>
      </c>
      <c r="H45" s="4"/>
      <c r="I45" s="9">
        <f t="shared" si="1"/>
        <v>0</v>
      </c>
      <c r="J45" s="8" t="s">
        <v>6</v>
      </c>
      <c r="K45" s="17"/>
    </row>
    <row r="46" spans="1:11" ht="30" x14ac:dyDescent="0.25">
      <c r="A46" s="4">
        <v>42</v>
      </c>
      <c r="B46" s="10" t="s">
        <v>30</v>
      </c>
      <c r="C46" s="10" t="s">
        <v>31</v>
      </c>
      <c r="D46" s="8" t="s">
        <v>7</v>
      </c>
      <c r="E46" s="8">
        <v>30</v>
      </c>
      <c r="F46" s="11"/>
      <c r="G46" s="9">
        <f t="shared" si="0"/>
        <v>0</v>
      </c>
      <c r="H46" s="4"/>
      <c r="I46" s="9">
        <f t="shared" si="1"/>
        <v>0</v>
      </c>
      <c r="J46" s="8" t="s">
        <v>6</v>
      </c>
      <c r="K46" s="17"/>
    </row>
    <row r="47" spans="1:11" ht="45" x14ac:dyDescent="0.25">
      <c r="A47" s="4">
        <v>43</v>
      </c>
      <c r="B47" s="2" t="s">
        <v>65</v>
      </c>
      <c r="C47" s="3" t="s">
        <v>66</v>
      </c>
      <c r="D47" s="2" t="s">
        <v>45</v>
      </c>
      <c r="E47" s="2">
        <v>20</v>
      </c>
      <c r="F47" s="11"/>
      <c r="G47" s="9">
        <f t="shared" si="0"/>
        <v>0</v>
      </c>
      <c r="H47" s="4"/>
      <c r="I47" s="9">
        <f t="shared" si="1"/>
        <v>0</v>
      </c>
      <c r="J47" s="8" t="s">
        <v>6</v>
      </c>
      <c r="K47" s="17"/>
    </row>
    <row r="48" spans="1:11" x14ac:dyDescent="0.25">
      <c r="C48" s="15"/>
      <c r="E48" s="6"/>
      <c r="F48" s="7" t="s">
        <v>8</v>
      </c>
      <c r="G48" s="13">
        <f>SUM(G5:G47)</f>
        <v>0</v>
      </c>
      <c r="H48" s="13"/>
      <c r="I48" s="13">
        <f t="shared" ref="I48" si="14">SUM(I5:I47)</f>
        <v>0</v>
      </c>
    </row>
  </sheetData>
  <sortState ref="B5:E47">
    <sortCondition ref="B5"/>
  </sortState>
  <mergeCells count="1">
    <mergeCell ref="A1:K1"/>
  </mergeCells>
  <pageMargins left="0.7" right="0.7" top="0.75" bottom="0.75" header="0.3" footer="0.3"/>
  <pageSetup paperSize="9"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D1FA7A0-2CA8-4EFB-9180-1F7497DC697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Dost. narzędzi</vt:lpstr>
      <vt:lpstr>'Dost. narzędzi'!Obszar_wydruku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Gąsowska Anna</dc:creator>
  <cp:lastModifiedBy>Sowa Janusz</cp:lastModifiedBy>
  <cp:lastPrinted>2025-04-11T10:08:44Z</cp:lastPrinted>
  <dcterms:created xsi:type="dcterms:W3CDTF">2023-04-12T09:15:42Z</dcterms:created>
  <dcterms:modified xsi:type="dcterms:W3CDTF">2025-04-14T11:34:39Z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28423931-4b64-41e2-8f37-9a8e9db3b600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Gąsowska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opxWq/AXNr/7CfGY/5h/TCAjW4U/Tc0z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10.102.78.243</vt:lpwstr>
  </property>
</Properties>
</file>