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4505" windowHeight="12645" firstSheet="8" activeTab="12"/>
  </bookViews>
  <sheets>
    <sheet name="Część 1" sheetId="14" r:id="rId1"/>
    <sheet name="Część 2" sheetId="3" r:id="rId2"/>
    <sheet name="Cześć 3" sheetId="11" r:id="rId3"/>
    <sheet name="Część 4" sheetId="12" r:id="rId4"/>
    <sheet name="Część 5" sheetId="13" r:id="rId5"/>
    <sheet name="Część 6" sheetId="18" r:id="rId6"/>
    <sheet name="Część 7" sheetId="15" r:id="rId7"/>
    <sheet name="Część 8" sheetId="16" r:id="rId8"/>
    <sheet name="Część 9" sheetId="17" r:id="rId9"/>
    <sheet name="Część 10" sheetId="19" r:id="rId10"/>
    <sheet name="Część 11" sheetId="20" r:id="rId11"/>
    <sheet name="Część 12" sheetId="21" r:id="rId12"/>
    <sheet name="Część 13" sheetId="22" r:id="rId13"/>
    <sheet name="Część 15" sheetId="25" r:id="rId14"/>
    <sheet name="Część 14" sheetId="23" r:id="rId15"/>
    <sheet name="Część 16" sheetId="24" r:id="rId16"/>
    <sheet name="Część 17" sheetId="26" r:id="rId17"/>
    <sheet name="Część 18" sheetId="27" r:id="rId18"/>
    <sheet name="Część 19" sheetId="29" r:id="rId19"/>
  </sheets>
  <calcPr calcId="124519"/>
</workbook>
</file>

<file path=xl/calcChain.xml><?xml version="1.0" encoding="utf-8"?>
<calcChain xmlns="http://schemas.openxmlformats.org/spreadsheetml/2006/main">
  <c r="F11" i="11"/>
  <c r="F24" i="14"/>
  <c r="F11" i="16" l="1"/>
  <c r="F57" i="13"/>
  <c r="F12" i="19"/>
  <c r="F10" i="29" l="1"/>
  <c r="H9"/>
  <c r="H10" s="1"/>
  <c r="H21" i="14"/>
  <c r="I21" s="1"/>
  <c r="H20"/>
  <c r="I20" s="1"/>
  <c r="H9" i="19"/>
  <c r="H10"/>
  <c r="I10" s="1"/>
  <c r="F10" i="27"/>
  <c r="H9"/>
  <c r="H10" s="1"/>
  <c r="F11" i="26"/>
  <c r="I10"/>
  <c r="H10"/>
  <c r="H9"/>
  <c r="H9" i="24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F19"/>
  <c r="F10" i="25"/>
  <c r="H9"/>
  <c r="H10" s="1"/>
  <c r="F10" i="23"/>
  <c r="H9"/>
  <c r="H10" s="1"/>
  <c r="F11" i="22"/>
  <c r="H10"/>
  <c r="I10" s="1"/>
  <c r="H9"/>
  <c r="H11" s="1"/>
  <c r="F10" i="21"/>
  <c r="H9"/>
  <c r="H10" s="1"/>
  <c r="F11" i="20"/>
  <c r="H10"/>
  <c r="I10" s="1"/>
  <c r="H9"/>
  <c r="H11" i="19"/>
  <c r="I11" s="1"/>
  <c r="F24" i="18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F24" i="17"/>
  <c r="H23"/>
  <c r="I23" s="1"/>
  <c r="H22"/>
  <c r="I22" s="1"/>
  <c r="H21"/>
  <c r="I21" s="1"/>
  <c r="H20"/>
  <c r="I20" s="1"/>
  <c r="H19"/>
  <c r="I19" s="1"/>
  <c r="H18"/>
  <c r="I18" s="1"/>
  <c r="H17"/>
  <c r="I17" s="1"/>
  <c r="I16"/>
  <c r="H16"/>
  <c r="H15"/>
  <c r="I15" s="1"/>
  <c r="H14"/>
  <c r="I14" s="1"/>
  <c r="H13"/>
  <c r="I13" s="1"/>
  <c r="H12"/>
  <c r="I12" s="1"/>
  <c r="H11"/>
  <c r="I11" s="1"/>
  <c r="I10"/>
  <c r="H10"/>
  <c r="H9"/>
  <c r="I9" s="1"/>
  <c r="H10" i="16"/>
  <c r="I10" s="1"/>
  <c r="H9"/>
  <c r="H11" s="1"/>
  <c r="F18" i="15"/>
  <c r="H17"/>
  <c r="I17" s="1"/>
  <c r="H16"/>
  <c r="I16" s="1"/>
  <c r="I15"/>
  <c r="H15"/>
  <c r="H14"/>
  <c r="I14" s="1"/>
  <c r="H13"/>
  <c r="I13" s="1"/>
  <c r="H12"/>
  <c r="I12" s="1"/>
  <c r="H11"/>
  <c r="I11" s="1"/>
  <c r="H10"/>
  <c r="H9"/>
  <c r="I9" s="1"/>
  <c r="H23" i="14"/>
  <c r="I23" s="1"/>
  <c r="H22"/>
  <c r="I22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H56" i="13"/>
  <c r="I56" s="1"/>
  <c r="H55"/>
  <c r="I55" s="1"/>
  <c r="I54"/>
  <c r="H54"/>
  <c r="H53"/>
  <c r="I53" s="1"/>
  <c r="I52"/>
  <c r="H52"/>
  <c r="H51"/>
  <c r="I51" s="1"/>
  <c r="H50"/>
  <c r="I50" s="1"/>
  <c r="H49"/>
  <c r="I49" s="1"/>
  <c r="I48"/>
  <c r="H48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I34"/>
  <c r="H34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I11"/>
  <c r="H11"/>
  <c r="H10"/>
  <c r="I10" s="1"/>
  <c r="I9"/>
  <c r="H9"/>
  <c r="H8"/>
  <c r="F30" i="12"/>
  <c r="H29"/>
  <c r="I29" s="1"/>
  <c r="I28"/>
  <c r="H28"/>
  <c r="H27"/>
  <c r="I27" s="1"/>
  <c r="H26"/>
  <c r="I26" s="1"/>
  <c r="H25"/>
  <c r="I25" s="1"/>
  <c r="I24"/>
  <c r="H24"/>
  <c r="H23"/>
  <c r="I23" s="1"/>
  <c r="H22"/>
  <c r="I22" s="1"/>
  <c r="H21"/>
  <c r="I21" s="1"/>
  <c r="H20"/>
  <c r="I20" s="1"/>
  <c r="H19"/>
  <c r="I19" s="1"/>
  <c r="I18"/>
  <c r="H18"/>
  <c r="H17"/>
  <c r="I17" s="1"/>
  <c r="H16"/>
  <c r="I16" s="1"/>
  <c r="H15"/>
  <c r="I15" s="1"/>
  <c r="H14"/>
  <c r="I14" s="1"/>
  <c r="H13"/>
  <c r="I13" s="1"/>
  <c r="I12"/>
  <c r="H12"/>
  <c r="H11"/>
  <c r="I11" s="1"/>
  <c r="H10"/>
  <c r="I10" s="1"/>
  <c r="H9"/>
  <c r="I9" s="1"/>
  <c r="I8"/>
  <c r="H8"/>
  <c r="H10" i="11"/>
  <c r="I10" s="1"/>
  <c r="H9"/>
  <c r="I9" s="1"/>
  <c r="H8"/>
  <c r="I8" s="1"/>
  <c r="I9" i="21" l="1"/>
  <c r="I10" s="1"/>
  <c r="I9" i="19"/>
  <c r="I12" s="1"/>
  <c r="H12"/>
  <c r="H24" i="14"/>
  <c r="I9" i="25"/>
  <c r="I10" s="1"/>
  <c r="H11" i="26"/>
  <c r="I9" i="29"/>
  <c r="I10" s="1"/>
  <c r="I9" i="27"/>
  <c r="I10" s="1"/>
  <c r="H19" i="24"/>
  <c r="H11" i="20"/>
  <c r="I9"/>
  <c r="I11" s="1"/>
  <c r="I9" i="26"/>
  <c r="I11" s="1"/>
  <c r="I19" i="24"/>
  <c r="I9" i="23"/>
  <c r="I10" s="1"/>
  <c r="I9" i="22"/>
  <c r="I11" s="1"/>
  <c r="I24" i="17"/>
  <c r="H24"/>
  <c r="I9" i="16"/>
  <c r="I11" s="1"/>
  <c r="H18" i="15"/>
  <c r="I10"/>
  <c r="I18" s="1"/>
  <c r="H24" i="18"/>
  <c r="H57" i="13"/>
  <c r="I8"/>
  <c r="I57" s="1"/>
  <c r="H30" i="12"/>
  <c r="I9" i="18"/>
  <c r="I24" s="1"/>
  <c r="I8" i="14"/>
  <c r="I24" s="1"/>
  <c r="I30" i="12"/>
  <c r="I11" i="11"/>
  <c r="H11"/>
  <c r="F14" i="3" l="1"/>
  <c r="H13" l="1"/>
  <c r="H12"/>
  <c r="H9"/>
  <c r="I9" l="1"/>
  <c r="H10"/>
  <c r="I10" s="1"/>
  <c r="I13"/>
  <c r="H8"/>
  <c r="I12"/>
  <c r="H11"/>
  <c r="H14" l="1"/>
  <c r="I8"/>
  <c r="I11"/>
  <c r="I14" l="1"/>
</calcChain>
</file>

<file path=xl/sharedStrings.xml><?xml version="1.0" encoding="utf-8"?>
<sst xmlns="http://schemas.openxmlformats.org/spreadsheetml/2006/main" count="855" uniqueCount="312">
  <si>
    <t>Nazwa</t>
  </si>
  <si>
    <t>Model/Typ</t>
  </si>
  <si>
    <t>Nr Seryjny</t>
  </si>
  <si>
    <t>Producent</t>
  </si>
  <si>
    <t>Chłodziarka</t>
  </si>
  <si>
    <t>WS-300L</t>
  </si>
  <si>
    <t>-</t>
  </si>
  <si>
    <t>WS-500L</t>
  </si>
  <si>
    <t>Bolarus</t>
  </si>
  <si>
    <t>SLC 700 Glass</t>
  </si>
  <si>
    <t>MKV3912</t>
  </si>
  <si>
    <t>81.906.462.0</t>
  </si>
  <si>
    <t>Liebherr</t>
  </si>
  <si>
    <t>Aparat EKG</t>
  </si>
  <si>
    <t>GE Healthcare</t>
  </si>
  <si>
    <t>Defibrylator</t>
  </si>
  <si>
    <t>Diatermia</t>
  </si>
  <si>
    <t>VIO 3</t>
  </si>
  <si>
    <t>Erbe</t>
  </si>
  <si>
    <t>ForceTriad</t>
  </si>
  <si>
    <t>T4I43067EX</t>
  </si>
  <si>
    <t>Covidien</t>
  </si>
  <si>
    <t>Ewakuator dymu</t>
  </si>
  <si>
    <t>IES 2</t>
  </si>
  <si>
    <t>Kardiomonitor</t>
  </si>
  <si>
    <t>Carescape B450</t>
  </si>
  <si>
    <t>Lodówka</t>
  </si>
  <si>
    <t>Amica</t>
  </si>
  <si>
    <t>Pompa infuzyjna</t>
  </si>
  <si>
    <t>RI 2 Rapid Infuser</t>
  </si>
  <si>
    <t>Belmont</t>
  </si>
  <si>
    <t>Richard Wolf</t>
  </si>
  <si>
    <t>Lifepak 12</t>
  </si>
  <si>
    <t>Medtronic</t>
  </si>
  <si>
    <t>ICARD L199</t>
  </si>
  <si>
    <t>Igel</t>
  </si>
  <si>
    <t>Myjnia</t>
  </si>
  <si>
    <t>Meiko</t>
  </si>
  <si>
    <t>Pompa objętościowa</t>
  </si>
  <si>
    <t>P600</t>
  </si>
  <si>
    <t>XD20201125B239</t>
  </si>
  <si>
    <t>BLT</t>
  </si>
  <si>
    <t>XD20201125B493</t>
  </si>
  <si>
    <t>XD20201125B259</t>
  </si>
  <si>
    <t>Ultrasonograf</t>
  </si>
  <si>
    <t>Logiq P6</t>
  </si>
  <si>
    <t>193753SU1</t>
  </si>
  <si>
    <t>Mac 800</t>
  </si>
  <si>
    <t>SJ41702007WA</t>
  </si>
  <si>
    <t>Procesor wideo</t>
  </si>
  <si>
    <t>EPK-100P</t>
  </si>
  <si>
    <t>EC012915</t>
  </si>
  <si>
    <t>Pentax</t>
  </si>
  <si>
    <t>MicroMaxx</t>
  </si>
  <si>
    <t>037HNV</t>
  </si>
  <si>
    <t>Sono Site</t>
  </si>
  <si>
    <t>Videobronchoskop</t>
  </si>
  <si>
    <t>EB-1975k</t>
  </si>
  <si>
    <t>G120037</t>
  </si>
  <si>
    <t>AsCARD Grey</t>
  </si>
  <si>
    <t>Aspel</t>
  </si>
  <si>
    <t>Acuson X700</t>
  </si>
  <si>
    <t>Siemens</t>
  </si>
  <si>
    <t>Lifepak 20e</t>
  </si>
  <si>
    <t>Physio Control</t>
  </si>
  <si>
    <t>Echokardiograf</t>
  </si>
  <si>
    <t>Vivid T8 Pro</t>
  </si>
  <si>
    <t>605125WX0</t>
  </si>
  <si>
    <t>Sonara</t>
  </si>
  <si>
    <t>PWH 0347</t>
  </si>
  <si>
    <t>Viasys</t>
  </si>
  <si>
    <t>Topic 20AT</t>
  </si>
  <si>
    <t>Meden-Inmed</t>
  </si>
  <si>
    <t>ELI 150C</t>
  </si>
  <si>
    <t>Mortara</t>
  </si>
  <si>
    <t>Laser Holmowy</t>
  </si>
  <si>
    <t>Multipulse HD Plus 140W</t>
  </si>
  <si>
    <t>J191100136</t>
  </si>
  <si>
    <t>Jena Surgical</t>
  </si>
  <si>
    <t>Medilas H Solvo 35</t>
  </si>
  <si>
    <t>H35-0049</t>
  </si>
  <si>
    <t>Dornier Medtech</t>
  </si>
  <si>
    <t>AsCard Gold 3</t>
  </si>
  <si>
    <t>Vivid S6</t>
  </si>
  <si>
    <t>3296VS6</t>
  </si>
  <si>
    <t>Logiq S7 Expert</t>
  </si>
  <si>
    <t>259935SU5</t>
  </si>
  <si>
    <t>Zestaw do badań wysiłkowych</t>
  </si>
  <si>
    <t>T2100</t>
  </si>
  <si>
    <t>SND16210545SA</t>
  </si>
  <si>
    <t>Acuson NX 3</t>
  </si>
  <si>
    <t>Generator pola magnetycznego</t>
  </si>
  <si>
    <t>Magnetus 2</t>
  </si>
  <si>
    <t>Accuro</t>
  </si>
  <si>
    <t>Laser biostymulacyjny</t>
  </si>
  <si>
    <t>Terapus 2</t>
  </si>
  <si>
    <t>Mieszalnik fango</t>
  </si>
  <si>
    <t>F40</t>
  </si>
  <si>
    <t>7774-2019</t>
  </si>
  <si>
    <t>Cieplarka</t>
  </si>
  <si>
    <t>C14</t>
  </si>
  <si>
    <t>7414-2019</t>
  </si>
  <si>
    <t>Sterownik generatorów pola magnetycznego</t>
  </si>
  <si>
    <t>Wirówka górnych kończyn</t>
  </si>
  <si>
    <t>WKG</t>
  </si>
  <si>
    <t>05728-2019</t>
  </si>
  <si>
    <t>Wirówka stóp i podudzi</t>
  </si>
  <si>
    <t>WKS</t>
  </si>
  <si>
    <t>05727-2019</t>
  </si>
  <si>
    <t>LB5000NFN</t>
  </si>
  <si>
    <t>Teknalab</t>
  </si>
  <si>
    <t>AF 140E</t>
  </si>
  <si>
    <t>DM3380FMK1119</t>
  </si>
  <si>
    <t>Frimed</t>
  </si>
  <si>
    <t>ZVC230S</t>
  </si>
  <si>
    <t>Zanussi</t>
  </si>
  <si>
    <t>R6181AW</t>
  </si>
  <si>
    <t>Gorenje</t>
  </si>
  <si>
    <t>FD224.3</t>
  </si>
  <si>
    <t>FK274.3</t>
  </si>
  <si>
    <t>ADN203/1</t>
  </si>
  <si>
    <t>194975135d</t>
  </si>
  <si>
    <t>Whirlpool</t>
  </si>
  <si>
    <t>Rezonans Magnetyczny</t>
  </si>
  <si>
    <t>Magnetom Avanto</t>
  </si>
  <si>
    <t>A</t>
  </si>
  <si>
    <t>B</t>
  </si>
  <si>
    <t>L.p.</t>
  </si>
  <si>
    <t>Wartość Netto</t>
  </si>
  <si>
    <t>Wartość VAT</t>
  </si>
  <si>
    <t>Wartość Brutto</t>
  </si>
  <si>
    <t>Philips</t>
  </si>
  <si>
    <t>Część I</t>
  </si>
  <si>
    <t>Część II</t>
  </si>
  <si>
    <t>Część III</t>
  </si>
  <si>
    <t>Część IV</t>
  </si>
  <si>
    <t>Część V</t>
  </si>
  <si>
    <t>Część VI</t>
  </si>
  <si>
    <t>MAC 2000</t>
  </si>
  <si>
    <t>Łóżko szpitalne</t>
  </si>
  <si>
    <t>Linet</t>
  </si>
  <si>
    <t>Latera</t>
  </si>
  <si>
    <t>Eleganza 3 XC</t>
  </si>
  <si>
    <t>Sumator</t>
  </si>
  <si>
    <t>Alchem</t>
  </si>
  <si>
    <t>SH-12/24</t>
  </si>
  <si>
    <t>AsCard Gold</t>
  </si>
  <si>
    <t>AsCard Silver</t>
  </si>
  <si>
    <t>AsCARD Gold 3</t>
  </si>
  <si>
    <t>Fukuda Denshi</t>
  </si>
  <si>
    <t>CardiMax FX-7202</t>
  </si>
  <si>
    <t>Mindray</t>
  </si>
  <si>
    <t>ePM10M</t>
  </si>
  <si>
    <t>Ssak elektryczny</t>
  </si>
  <si>
    <t>Elmaslar</t>
  </si>
  <si>
    <t>SA01HT</t>
  </si>
  <si>
    <t>Weinmann</t>
  </si>
  <si>
    <t>Accuvac Lite</t>
  </si>
  <si>
    <t>Lampa przepływowa bakteriobójcza</t>
  </si>
  <si>
    <t>Ultra-Viol</t>
  </si>
  <si>
    <t>NBVE110PL</t>
  </si>
  <si>
    <t>Air Pure 100</t>
  </si>
  <si>
    <t>Force EZ</t>
  </si>
  <si>
    <t>Valleylab</t>
  </si>
  <si>
    <t>Force EZ-8l</t>
  </si>
  <si>
    <t>F7K10733B</t>
  </si>
  <si>
    <t>SF8F01201B</t>
  </si>
  <si>
    <t>Respirator</t>
  </si>
  <si>
    <t>73/07</t>
  </si>
  <si>
    <t>266/08/P</t>
  </si>
  <si>
    <t>BM3</t>
  </si>
  <si>
    <t>D1K0900093</t>
  </si>
  <si>
    <t>SA0121010101</t>
  </si>
  <si>
    <t>HeartStart MRx</t>
  </si>
  <si>
    <t>US00330075</t>
  </si>
  <si>
    <t>AD1-04012148</t>
  </si>
  <si>
    <t>Parapac 310</t>
  </si>
  <si>
    <t>Preupac</t>
  </si>
  <si>
    <t>AD1-04013756</t>
  </si>
  <si>
    <t>AD1-04012200</t>
  </si>
  <si>
    <t>AD1-04012611</t>
  </si>
  <si>
    <t>SNE16030041HA</t>
  </si>
  <si>
    <t>SNE16030036HA</t>
  </si>
  <si>
    <t>AD1-04012156</t>
  </si>
  <si>
    <t>AD1-04013333</t>
  </si>
  <si>
    <t>AD1-04012907</t>
  </si>
  <si>
    <t>Welch Allyn</t>
  </si>
  <si>
    <t>SMT16280207PA</t>
  </si>
  <si>
    <t>AsCard Grey</t>
  </si>
  <si>
    <t>US00330074</t>
  </si>
  <si>
    <t>LX7 MAX</t>
  </si>
  <si>
    <t>OS Maref</t>
  </si>
  <si>
    <t>AD1-04012282</t>
  </si>
  <si>
    <t>C50</t>
  </si>
  <si>
    <t>KD141020080</t>
  </si>
  <si>
    <t>Comen</t>
  </si>
  <si>
    <t>Propaq CS 242</t>
  </si>
  <si>
    <t>Podnośnik pacjenta</t>
  </si>
  <si>
    <t>Eleveo</t>
  </si>
  <si>
    <t>0104-2016</t>
  </si>
  <si>
    <t>Propaq CS</t>
  </si>
  <si>
    <t>AD1-04012918</t>
  </si>
  <si>
    <t>AD1-04013751</t>
  </si>
  <si>
    <t>AD1-04012901</t>
  </si>
  <si>
    <t>AD1-04012244</t>
  </si>
  <si>
    <t>AD1-04013762</t>
  </si>
  <si>
    <t>AD1-04013722</t>
  </si>
  <si>
    <t>Automation</t>
  </si>
  <si>
    <t>Acuson Antares</t>
  </si>
  <si>
    <t>AD1-04013759</t>
  </si>
  <si>
    <t>Fotel ginekologiczny</t>
  </si>
  <si>
    <t>Mars</t>
  </si>
  <si>
    <t>SN-7163-2019</t>
  </si>
  <si>
    <t>Efficia DFM100</t>
  </si>
  <si>
    <t>CN32647556</t>
  </si>
  <si>
    <t>HeartStart Interpid</t>
  </si>
  <si>
    <t>CN73902852</t>
  </si>
  <si>
    <t>Pulsoksymetr</t>
  </si>
  <si>
    <t>Yonker</t>
  </si>
  <si>
    <t>B125</t>
  </si>
  <si>
    <t>SQF20474653WA</t>
  </si>
  <si>
    <t>SQF20474726WA</t>
  </si>
  <si>
    <t>SNT20400044HA</t>
  </si>
  <si>
    <t>SNT21100048HA</t>
  </si>
  <si>
    <t>SQF20474574WA</t>
  </si>
  <si>
    <t>SQF20474586WA</t>
  </si>
  <si>
    <t>Aparat do terapii uciskowej</t>
  </si>
  <si>
    <t>SQF20474622WA</t>
  </si>
  <si>
    <t>SQF20474714WA</t>
  </si>
  <si>
    <t>YK-820 mini</t>
  </si>
  <si>
    <t>Bionet</t>
  </si>
  <si>
    <t>Kontroler kamery</t>
  </si>
  <si>
    <t>Endocam Logic 4K</t>
  </si>
  <si>
    <t>Głowica kamery</t>
  </si>
  <si>
    <t>Logic 4K</t>
  </si>
  <si>
    <t>Źródło światła</t>
  </si>
  <si>
    <t>Endolight LED 2.2</t>
  </si>
  <si>
    <t>Pompa płucząco-ssąca</t>
  </si>
  <si>
    <t>Fluid control Arthro</t>
  </si>
  <si>
    <t>1905CE0562</t>
  </si>
  <si>
    <t>Insuflator</t>
  </si>
  <si>
    <t>Highflow 45</t>
  </si>
  <si>
    <t>Endocam 4K</t>
  </si>
  <si>
    <t>Fluid control</t>
  </si>
  <si>
    <t>1905Ce0562</t>
  </si>
  <si>
    <t>Pompa artroskopowa</t>
  </si>
  <si>
    <t>1807CE0791</t>
  </si>
  <si>
    <t>Shaver artroskopowy</t>
  </si>
  <si>
    <t>Powerdrive 2304</t>
  </si>
  <si>
    <t>Uchwyt napędowy</t>
  </si>
  <si>
    <t>Powedrive ART</t>
  </si>
  <si>
    <t>Przycisk nożny shavera</t>
  </si>
  <si>
    <t>2304.901</t>
  </si>
  <si>
    <t>Radioblator RF4</t>
  </si>
  <si>
    <t>Waporyzator plazmowy</t>
  </si>
  <si>
    <t>PLA-800</t>
  </si>
  <si>
    <t>PLA1837006</t>
  </si>
  <si>
    <t>Pompa laparoskopowa</t>
  </si>
  <si>
    <t>Fluid Control Lap</t>
  </si>
  <si>
    <t>1707CE0898</t>
  </si>
  <si>
    <t>11701160913320</t>
  </si>
  <si>
    <t>11701161047320</t>
  </si>
  <si>
    <t>11701300543420</t>
  </si>
  <si>
    <t>11701161437320</t>
  </si>
  <si>
    <t>11713091434499</t>
  </si>
  <si>
    <t>118430001577</t>
  </si>
  <si>
    <t>2012070805020360</t>
  </si>
  <si>
    <t>C=A*B</t>
  </si>
  <si>
    <t>D=A+C</t>
  </si>
  <si>
    <t>VAT %</t>
  </si>
  <si>
    <t>Część VII</t>
  </si>
  <si>
    <t>Część VIII</t>
  </si>
  <si>
    <t>Część IX</t>
  </si>
  <si>
    <t>Część X</t>
  </si>
  <si>
    <t>Część XI</t>
  </si>
  <si>
    <t>Część XII</t>
  </si>
  <si>
    <t>Część XIII</t>
  </si>
  <si>
    <t>Część XIV</t>
  </si>
  <si>
    <t>Część XV</t>
  </si>
  <si>
    <t>Część XVI</t>
  </si>
  <si>
    <t>Część XVII</t>
  </si>
  <si>
    <t>Załącznik nr do SWZ - Formularz asortymentowo - cenowy</t>
  </si>
  <si>
    <t>Urządzenie do zarządzania płynnymi odpadami medycznymi</t>
  </si>
  <si>
    <t>Neptune 3</t>
  </si>
  <si>
    <t>1803313053</t>
  </si>
  <si>
    <t>Stryker</t>
  </si>
  <si>
    <t>1803313033</t>
  </si>
  <si>
    <t>SQF20474614WA</t>
  </si>
  <si>
    <t>SQF20474725WA</t>
  </si>
  <si>
    <t>1102500</t>
  </si>
  <si>
    <t>RAD-5</t>
  </si>
  <si>
    <t>N202767</t>
  </si>
  <si>
    <t>Masimo</t>
  </si>
  <si>
    <t>1810801</t>
  </si>
  <si>
    <t>Wirówka laboratoryjna</t>
  </si>
  <si>
    <t>MPW</t>
  </si>
  <si>
    <t>MPW-251</t>
  </si>
  <si>
    <t>MPW350e</t>
  </si>
  <si>
    <t>10251035110</t>
  </si>
  <si>
    <t>10350e035905</t>
  </si>
  <si>
    <t>Część XVIII</t>
  </si>
  <si>
    <t>Tomograf Komputerowy</t>
  </si>
  <si>
    <t>Revolution Evo</t>
  </si>
  <si>
    <t>CJRBX2100056CN</t>
  </si>
  <si>
    <t>BM132.3</t>
  </si>
  <si>
    <t>11704340183290</t>
  </si>
  <si>
    <t>11704340203290</t>
  </si>
  <si>
    <t>* oferta dotyczy dwóch przeglądów</t>
  </si>
  <si>
    <t>Defibrylator AED</t>
  </si>
  <si>
    <t>Samaritan Pad</t>
  </si>
  <si>
    <t>15B00509529</t>
  </si>
  <si>
    <t>HeartSine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</si>
</sst>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164" fontId="2" fillId="3" borderId="6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49" fontId="3" fillId="5" borderId="6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left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wrapText="1"/>
    </xf>
    <xf numFmtId="164" fontId="3" fillId="5" borderId="0" xfId="0" applyNumberFormat="1" applyFont="1" applyFill="1" applyAlignment="1">
      <alignment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 wrapText="1"/>
    </xf>
    <xf numFmtId="9" fontId="3" fillId="4" borderId="6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wrapText="1"/>
    </xf>
    <xf numFmtId="9" fontId="4" fillId="0" borderId="6" xfId="0" applyNumberFormat="1" applyFont="1" applyBorder="1" applyAlignment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wrapText="1"/>
    </xf>
    <xf numFmtId="9" fontId="3" fillId="4" borderId="9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9" fontId="4" fillId="0" borderId="9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Procentowy" xfId="1" builtinId="5"/>
    <cellStyle name="Procentowy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F18" sqref="F18:F23"/>
    </sheetView>
  </sheetViews>
  <sheetFormatPr defaultRowHeight="14.25"/>
  <cols>
    <col min="1" max="1" width="4" style="26" customWidth="1"/>
    <col min="2" max="2" width="22.25" style="26" bestFit="1" customWidth="1"/>
    <col min="3" max="3" width="15.75" style="27" bestFit="1" customWidth="1"/>
    <col min="4" max="4" width="13" style="28" bestFit="1" customWidth="1"/>
    <col min="5" max="5" width="10.75" style="26" bestFit="1" customWidth="1"/>
    <col min="6" max="6" width="10.375" style="39" bestFit="1" customWidth="1"/>
    <col min="7" max="7" width="5.875" style="48" customWidth="1"/>
    <col min="8" max="8" width="9.25" style="26" bestFit="1" customWidth="1"/>
    <col min="9" max="9" width="11" style="26" bestFit="1" customWidth="1"/>
    <col min="10" max="16384" width="9" style="26"/>
  </cols>
  <sheetData>
    <row r="1" spans="1:9" s="3" customFormat="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s="3" customFormat="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s="3" customFormat="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s="3" customFormat="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s="3" customFormat="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s="3" customFormat="1" ht="24" customHeight="1">
      <c r="A6" s="68" t="s">
        <v>132</v>
      </c>
      <c r="B6" s="69"/>
      <c r="C6" s="69"/>
      <c r="D6" s="69"/>
      <c r="E6" s="69"/>
      <c r="F6" s="69"/>
      <c r="G6" s="69"/>
      <c r="H6" s="69"/>
      <c r="I6" s="70"/>
    </row>
    <row r="7" spans="1:9" s="3" customFormat="1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s="3" customFormat="1" ht="36" customHeight="1">
      <c r="A8" s="31">
        <v>1</v>
      </c>
      <c r="B8" s="34" t="s">
        <v>4</v>
      </c>
      <c r="C8" s="19" t="s">
        <v>5</v>
      </c>
      <c r="D8" s="20" t="s">
        <v>289</v>
      </c>
      <c r="E8" s="19" t="s">
        <v>8</v>
      </c>
      <c r="F8" s="22"/>
      <c r="G8" s="46">
        <v>0.08</v>
      </c>
      <c r="H8" s="1">
        <f>F8*G8</f>
        <v>0</v>
      </c>
      <c r="I8" s="1">
        <f>F8+H8</f>
        <v>0</v>
      </c>
    </row>
    <row r="9" spans="1:9" s="3" customFormat="1" ht="36" customHeight="1">
      <c r="A9" s="31">
        <v>2</v>
      </c>
      <c r="B9" s="34" t="s">
        <v>4</v>
      </c>
      <c r="C9" s="19" t="s">
        <v>7</v>
      </c>
      <c r="D9" s="20">
        <v>1102498</v>
      </c>
      <c r="E9" s="19" t="s">
        <v>8</v>
      </c>
      <c r="F9" s="22"/>
      <c r="G9" s="46">
        <v>0.08</v>
      </c>
      <c r="H9" s="1">
        <f t="shared" ref="H9:H22" si="0">F9*G9</f>
        <v>0</v>
      </c>
      <c r="I9" s="1">
        <f t="shared" ref="I9:I22" si="1">F9+H9</f>
        <v>0</v>
      </c>
    </row>
    <row r="10" spans="1:9" s="3" customFormat="1" ht="36" customHeight="1">
      <c r="A10" s="31">
        <v>3</v>
      </c>
      <c r="B10" s="34" t="s">
        <v>4</v>
      </c>
      <c r="C10" s="19" t="s">
        <v>10</v>
      </c>
      <c r="D10" s="20" t="s">
        <v>11</v>
      </c>
      <c r="E10" s="19" t="s">
        <v>12</v>
      </c>
      <c r="F10" s="22"/>
      <c r="G10" s="46">
        <v>0.08</v>
      </c>
      <c r="H10" s="1">
        <f t="shared" si="0"/>
        <v>0</v>
      </c>
      <c r="I10" s="1">
        <f t="shared" si="1"/>
        <v>0</v>
      </c>
    </row>
    <row r="11" spans="1:9" s="3" customFormat="1" ht="36" customHeight="1">
      <c r="A11" s="31">
        <v>4</v>
      </c>
      <c r="B11" s="34" t="s">
        <v>4</v>
      </c>
      <c r="C11" s="19" t="s">
        <v>9</v>
      </c>
      <c r="D11" s="20">
        <v>1121953</v>
      </c>
      <c r="E11" s="19" t="s">
        <v>8</v>
      </c>
      <c r="F11" s="22"/>
      <c r="G11" s="46">
        <v>0.08</v>
      </c>
      <c r="H11" s="1">
        <f t="shared" si="0"/>
        <v>0</v>
      </c>
      <c r="I11" s="1">
        <f t="shared" si="1"/>
        <v>0</v>
      </c>
    </row>
    <row r="12" spans="1:9" s="3" customFormat="1" ht="36" customHeight="1">
      <c r="A12" s="31">
        <v>5</v>
      </c>
      <c r="B12" s="34" t="s">
        <v>4</v>
      </c>
      <c r="C12" s="19" t="s">
        <v>109</v>
      </c>
      <c r="D12" s="20">
        <v>116621</v>
      </c>
      <c r="E12" s="19" t="s">
        <v>110</v>
      </c>
      <c r="F12" s="22"/>
      <c r="G12" s="46">
        <v>0.08</v>
      </c>
      <c r="H12" s="1">
        <f t="shared" si="0"/>
        <v>0</v>
      </c>
      <c r="I12" s="1">
        <f t="shared" si="1"/>
        <v>0</v>
      </c>
    </row>
    <row r="13" spans="1:9" s="3" customFormat="1" ht="36" customHeight="1">
      <c r="A13" s="31">
        <v>6</v>
      </c>
      <c r="B13" s="34" t="s">
        <v>4</v>
      </c>
      <c r="C13" s="19" t="s">
        <v>111</v>
      </c>
      <c r="D13" s="20" t="s">
        <v>112</v>
      </c>
      <c r="E13" s="19" t="s">
        <v>113</v>
      </c>
      <c r="F13" s="22"/>
      <c r="G13" s="46">
        <v>0.08</v>
      </c>
      <c r="H13" s="1">
        <f t="shared" si="0"/>
        <v>0</v>
      </c>
      <c r="I13" s="1">
        <f t="shared" si="1"/>
        <v>0</v>
      </c>
    </row>
    <row r="14" spans="1:9" s="3" customFormat="1" ht="36" customHeight="1">
      <c r="A14" s="31">
        <v>7</v>
      </c>
      <c r="B14" s="34" t="s">
        <v>26</v>
      </c>
      <c r="C14" s="19" t="s">
        <v>114</v>
      </c>
      <c r="D14" s="20">
        <v>50400450</v>
      </c>
      <c r="E14" s="19" t="s">
        <v>115</v>
      </c>
      <c r="F14" s="22"/>
      <c r="G14" s="46">
        <v>0.08</v>
      </c>
      <c r="H14" s="1">
        <f t="shared" si="0"/>
        <v>0</v>
      </c>
      <c r="I14" s="1">
        <f t="shared" si="1"/>
        <v>0</v>
      </c>
    </row>
    <row r="15" spans="1:9" s="3" customFormat="1" ht="36" customHeight="1">
      <c r="A15" s="31">
        <v>8</v>
      </c>
      <c r="B15" s="34" t="s">
        <v>26</v>
      </c>
      <c r="C15" s="19" t="s">
        <v>116</v>
      </c>
      <c r="D15" s="20">
        <v>24730033</v>
      </c>
      <c r="E15" s="19" t="s">
        <v>117</v>
      </c>
      <c r="F15" s="22"/>
      <c r="G15" s="46">
        <v>0.08</v>
      </c>
      <c r="H15" s="1">
        <f t="shared" si="0"/>
        <v>0</v>
      </c>
      <c r="I15" s="1">
        <f t="shared" si="1"/>
        <v>0</v>
      </c>
    </row>
    <row r="16" spans="1:9" s="3" customFormat="1" ht="36" customHeight="1">
      <c r="A16" s="31">
        <v>9</v>
      </c>
      <c r="B16" s="34" t="s">
        <v>26</v>
      </c>
      <c r="C16" s="19" t="s">
        <v>118</v>
      </c>
      <c r="D16" s="20" t="s">
        <v>260</v>
      </c>
      <c r="E16" s="19" t="s">
        <v>27</v>
      </c>
      <c r="F16" s="22"/>
      <c r="G16" s="46">
        <v>0.08</v>
      </c>
      <c r="H16" s="1">
        <f t="shared" si="0"/>
        <v>0</v>
      </c>
      <c r="I16" s="1">
        <f t="shared" si="1"/>
        <v>0</v>
      </c>
    </row>
    <row r="17" spans="1:9" s="3" customFormat="1" ht="36" customHeight="1">
      <c r="A17" s="31">
        <v>10</v>
      </c>
      <c r="B17" s="34" t="s">
        <v>26</v>
      </c>
      <c r="C17" s="19" t="s">
        <v>118</v>
      </c>
      <c r="D17" s="20" t="s">
        <v>261</v>
      </c>
      <c r="E17" s="19" t="s">
        <v>27</v>
      </c>
      <c r="F17" s="22"/>
      <c r="G17" s="46">
        <v>0.08</v>
      </c>
      <c r="H17" s="1">
        <f t="shared" si="0"/>
        <v>0</v>
      </c>
      <c r="I17" s="1">
        <f t="shared" si="1"/>
        <v>0</v>
      </c>
    </row>
    <row r="18" spans="1:9" s="3" customFormat="1" ht="36" customHeight="1">
      <c r="A18" s="31">
        <v>11</v>
      </c>
      <c r="B18" s="34" t="s">
        <v>26</v>
      </c>
      <c r="C18" s="19" t="s">
        <v>119</v>
      </c>
      <c r="D18" s="20" t="s">
        <v>262</v>
      </c>
      <c r="E18" s="19" t="s">
        <v>27</v>
      </c>
      <c r="F18" s="22"/>
      <c r="G18" s="46">
        <v>0.08</v>
      </c>
      <c r="H18" s="1">
        <f t="shared" si="0"/>
        <v>0</v>
      </c>
      <c r="I18" s="1">
        <f t="shared" si="1"/>
        <v>0</v>
      </c>
    </row>
    <row r="19" spans="1:9" s="3" customFormat="1" ht="36" customHeight="1">
      <c r="A19" s="31">
        <v>12</v>
      </c>
      <c r="B19" s="34" t="s">
        <v>26</v>
      </c>
      <c r="C19" s="19" t="s">
        <v>118</v>
      </c>
      <c r="D19" s="20" t="s">
        <v>263</v>
      </c>
      <c r="E19" s="19" t="s">
        <v>27</v>
      </c>
      <c r="F19" s="22"/>
      <c r="G19" s="46">
        <v>0.08</v>
      </c>
      <c r="H19" s="1">
        <f t="shared" si="0"/>
        <v>0</v>
      </c>
      <c r="I19" s="1">
        <f t="shared" si="1"/>
        <v>0</v>
      </c>
    </row>
    <row r="20" spans="1:9" s="3" customFormat="1" ht="36" customHeight="1">
      <c r="A20" s="58">
        <v>13</v>
      </c>
      <c r="B20" s="34" t="s">
        <v>26</v>
      </c>
      <c r="C20" s="19" t="s">
        <v>304</v>
      </c>
      <c r="D20" s="20" t="s">
        <v>305</v>
      </c>
      <c r="E20" s="19" t="s">
        <v>27</v>
      </c>
      <c r="F20" s="22"/>
      <c r="G20" s="46">
        <v>0.08</v>
      </c>
      <c r="H20" s="1">
        <f t="shared" ref="H20:H21" si="2">F20*G20</f>
        <v>0</v>
      </c>
      <c r="I20" s="1">
        <f t="shared" ref="I20:I21" si="3">F20+H20</f>
        <v>0</v>
      </c>
    </row>
    <row r="21" spans="1:9" s="3" customFormat="1" ht="36" customHeight="1">
      <c r="A21" s="58">
        <v>14</v>
      </c>
      <c r="B21" s="34" t="s">
        <v>26</v>
      </c>
      <c r="C21" s="19" t="s">
        <v>304</v>
      </c>
      <c r="D21" s="20" t="s">
        <v>306</v>
      </c>
      <c r="E21" s="19" t="s">
        <v>27</v>
      </c>
      <c r="F21" s="22"/>
      <c r="G21" s="46">
        <v>0.08</v>
      </c>
      <c r="H21" s="1">
        <f t="shared" si="2"/>
        <v>0</v>
      </c>
      <c r="I21" s="1">
        <f t="shared" si="3"/>
        <v>0</v>
      </c>
    </row>
    <row r="22" spans="1:9" s="3" customFormat="1" ht="36" customHeight="1">
      <c r="A22" s="58">
        <v>15</v>
      </c>
      <c r="B22" s="34" t="s">
        <v>26</v>
      </c>
      <c r="C22" s="19" t="s">
        <v>118</v>
      </c>
      <c r="D22" s="20" t="s">
        <v>264</v>
      </c>
      <c r="E22" s="19" t="s">
        <v>27</v>
      </c>
      <c r="F22" s="22"/>
      <c r="G22" s="46">
        <v>0.08</v>
      </c>
      <c r="H22" s="1">
        <f t="shared" si="0"/>
        <v>0</v>
      </c>
      <c r="I22" s="1">
        <f t="shared" si="1"/>
        <v>0</v>
      </c>
    </row>
    <row r="23" spans="1:9" s="3" customFormat="1" ht="36" customHeight="1">
      <c r="A23" s="58">
        <v>16</v>
      </c>
      <c r="B23" s="34" t="s">
        <v>26</v>
      </c>
      <c r="C23" s="19" t="s">
        <v>120</v>
      </c>
      <c r="D23" s="20" t="s">
        <v>121</v>
      </c>
      <c r="E23" s="19" t="s">
        <v>122</v>
      </c>
      <c r="F23" s="53"/>
      <c r="G23" s="54">
        <v>0.08</v>
      </c>
      <c r="H23" s="1">
        <f>F23*G23</f>
        <v>0</v>
      </c>
      <c r="I23" s="1">
        <f>F23+H23</f>
        <v>0</v>
      </c>
    </row>
    <row r="24" spans="1:9" s="3" customFormat="1" ht="24" customHeight="1">
      <c r="A24" s="8"/>
      <c r="B24" s="29"/>
      <c r="C24" s="29"/>
      <c r="D24" s="30"/>
      <c r="E24" s="29"/>
      <c r="F24" s="2">
        <f>SUM(F8:F23)</f>
        <v>0</v>
      </c>
      <c r="G24" s="52" t="s">
        <v>6</v>
      </c>
      <c r="H24" s="2">
        <f>SUM(H8:H23)</f>
        <v>0</v>
      </c>
      <c r="I24" s="2">
        <f>SUM(I8:I23)</f>
        <v>0</v>
      </c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8"/>
  <sheetViews>
    <sheetView topLeftCell="A4" workbookViewId="0">
      <selection activeCell="F11" sqref="F9:F11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273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55">
        <v>1</v>
      </c>
      <c r="B9" s="34" t="s">
        <v>294</v>
      </c>
      <c r="C9" s="19" t="s">
        <v>296</v>
      </c>
      <c r="D9" s="20" t="s">
        <v>298</v>
      </c>
      <c r="E9" s="19" t="s">
        <v>295</v>
      </c>
      <c r="F9" s="25"/>
      <c r="G9" s="46">
        <v>0.23</v>
      </c>
      <c r="H9" s="1">
        <f t="shared" ref="H9:H10" si="0">F9*G9</f>
        <v>0</v>
      </c>
      <c r="I9" s="1">
        <f t="shared" ref="I9:I10" si="1">F9+H9</f>
        <v>0</v>
      </c>
    </row>
    <row r="10" spans="1:21" ht="36" customHeight="1">
      <c r="A10" s="55">
        <v>2</v>
      </c>
      <c r="B10" s="34" t="s">
        <v>294</v>
      </c>
      <c r="C10" s="19" t="s">
        <v>297</v>
      </c>
      <c r="D10" s="20" t="s">
        <v>299</v>
      </c>
      <c r="E10" s="19" t="s">
        <v>295</v>
      </c>
      <c r="F10" s="25"/>
      <c r="G10" s="46">
        <v>0.23</v>
      </c>
      <c r="H10" s="1">
        <f t="shared" si="0"/>
        <v>0</v>
      </c>
      <c r="I10" s="1">
        <f t="shared" si="1"/>
        <v>0</v>
      </c>
    </row>
    <row r="11" spans="1:21" ht="36" customHeight="1">
      <c r="A11" s="31">
        <v>3</v>
      </c>
      <c r="B11" s="34" t="s">
        <v>143</v>
      </c>
      <c r="C11" s="19" t="s">
        <v>145</v>
      </c>
      <c r="D11" s="20">
        <v>36640723</v>
      </c>
      <c r="E11" s="19" t="s">
        <v>144</v>
      </c>
      <c r="F11" s="25"/>
      <c r="G11" s="46">
        <v>0.23</v>
      </c>
      <c r="H11" s="1">
        <f>F11*G11</f>
        <v>0</v>
      </c>
      <c r="I11" s="1">
        <f>F11+H11</f>
        <v>0</v>
      </c>
    </row>
    <row r="12" spans="1:21" ht="24" customHeight="1">
      <c r="A12" s="8"/>
      <c r="B12" s="14"/>
      <c r="C12" s="14"/>
      <c r="D12" s="15"/>
      <c r="E12" s="14"/>
      <c r="F12" s="2">
        <f>SUM(F9:F11)</f>
        <v>0</v>
      </c>
      <c r="G12" s="47" t="s">
        <v>6</v>
      </c>
      <c r="H12" s="2">
        <f>SUM(H9:H11)</f>
        <v>0</v>
      </c>
      <c r="I12" s="2">
        <f>SUM(I9:I11)</f>
        <v>0</v>
      </c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>
      <c r="A18" s="26"/>
      <c r="B18" s="26"/>
      <c r="C18" s="27"/>
      <c r="D18" s="28"/>
      <c r="E18" s="26"/>
      <c r="F18" s="39"/>
      <c r="G18" s="4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F10" sqref="F9:F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274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139</v>
      </c>
      <c r="C9" s="19" t="s">
        <v>141</v>
      </c>
      <c r="D9" s="20">
        <v>20140102417</v>
      </c>
      <c r="E9" s="19" t="s">
        <v>140</v>
      </c>
      <c r="F9" s="25"/>
      <c r="G9" s="46">
        <v>0.08</v>
      </c>
      <c r="H9" s="1">
        <f>F9*G9</f>
        <v>0</v>
      </c>
      <c r="I9" s="1">
        <f>F9+H9</f>
        <v>0</v>
      </c>
    </row>
    <row r="10" spans="1:9" ht="36" customHeight="1">
      <c r="A10" s="31">
        <v>2</v>
      </c>
      <c r="B10" s="34" t="s">
        <v>139</v>
      </c>
      <c r="C10" s="19" t="s">
        <v>142</v>
      </c>
      <c r="D10" s="20">
        <v>20110065599</v>
      </c>
      <c r="E10" s="19" t="s">
        <v>140</v>
      </c>
      <c r="F10" s="25"/>
      <c r="G10" s="46">
        <v>0.08</v>
      </c>
      <c r="H10" s="1">
        <f t="shared" ref="H10" si="0">F10*G10</f>
        <v>0</v>
      </c>
      <c r="I10" s="1">
        <f t="shared" ref="I10" si="1">F10+H10</f>
        <v>0</v>
      </c>
    </row>
    <row r="11" spans="1:9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275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36</v>
      </c>
      <c r="C9" s="19" t="s">
        <v>71</v>
      </c>
      <c r="D9" s="20">
        <v>10410978</v>
      </c>
      <c r="E9" s="19" t="s">
        <v>37</v>
      </c>
      <c r="F9" s="25"/>
      <c r="G9" s="46">
        <v>0.08</v>
      </c>
      <c r="H9" s="1">
        <f>F9*G9</f>
        <v>0</v>
      </c>
      <c r="I9" s="1">
        <f>F9+H9</f>
        <v>0</v>
      </c>
    </row>
    <row r="10" spans="1:21" ht="24" customHeight="1">
      <c r="A10" s="8"/>
      <c r="B10" s="14"/>
      <c r="C10" s="14"/>
      <c r="D10" s="15"/>
      <c r="E10" s="14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7"/>
  <sheetViews>
    <sheetView tabSelected="1" workbookViewId="0">
      <selection activeCell="J21" sqref="J21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276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75</v>
      </c>
      <c r="C9" s="19" t="s">
        <v>76</v>
      </c>
      <c r="D9" s="20" t="s">
        <v>77</v>
      </c>
      <c r="E9" s="19" t="s">
        <v>78</v>
      </c>
      <c r="F9" s="25"/>
      <c r="G9" s="46">
        <v>0.08</v>
      </c>
      <c r="H9" s="1">
        <f>F9*G9</f>
        <v>0</v>
      </c>
      <c r="I9" s="1">
        <f>F9+H9</f>
        <v>0</v>
      </c>
    </row>
    <row r="10" spans="1:21" ht="36" customHeight="1">
      <c r="A10" s="31">
        <v>2</v>
      </c>
      <c r="B10" s="34" t="s">
        <v>75</v>
      </c>
      <c r="C10" s="19" t="s">
        <v>79</v>
      </c>
      <c r="D10" s="20" t="s">
        <v>80</v>
      </c>
      <c r="E10" s="19" t="s">
        <v>81</v>
      </c>
      <c r="F10" s="25"/>
      <c r="G10" s="46">
        <v>0.08</v>
      </c>
      <c r="H10" s="1">
        <f t="shared" ref="H10" si="0">F10*G10</f>
        <v>0</v>
      </c>
      <c r="I10" s="1">
        <f t="shared" ref="I10" si="1">F10+H10</f>
        <v>0</v>
      </c>
    </row>
    <row r="11" spans="1:21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4"/>
  <sheetViews>
    <sheetView topLeftCell="B6"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278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5" t="s">
        <v>28</v>
      </c>
      <c r="C9" s="16" t="s">
        <v>29</v>
      </c>
      <c r="D9" s="18">
        <v>2018111308</v>
      </c>
      <c r="E9" s="16" t="s">
        <v>30</v>
      </c>
      <c r="F9" s="25"/>
      <c r="G9" s="46">
        <v>0.08</v>
      </c>
      <c r="H9" s="1">
        <f>F9*G9</f>
        <v>0</v>
      </c>
      <c r="I9" s="1">
        <f>F9+H9</f>
        <v>0</v>
      </c>
    </row>
    <row r="10" spans="1:21" ht="24" customHeight="1">
      <c r="A10" s="8"/>
      <c r="B10" s="29"/>
      <c r="C10" s="29"/>
      <c r="D10" s="30"/>
      <c r="E10" s="29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277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123</v>
      </c>
      <c r="C9" s="16" t="s">
        <v>124</v>
      </c>
      <c r="D9" s="18">
        <v>27647</v>
      </c>
      <c r="E9" s="16" t="s">
        <v>62</v>
      </c>
      <c r="F9" s="25"/>
      <c r="G9" s="46">
        <v>0.08</v>
      </c>
      <c r="H9" s="1">
        <f>F9*G9</f>
        <v>0</v>
      </c>
      <c r="I9" s="1">
        <f>F9+H9</f>
        <v>0</v>
      </c>
    </row>
    <row r="10" spans="1:9" ht="24" customHeight="1">
      <c r="A10" s="8"/>
      <c r="B10" s="14"/>
      <c r="C10" s="14"/>
      <c r="D10" s="15"/>
      <c r="E10" s="14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F9" sqref="F9:F18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279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197</v>
      </c>
      <c r="C9" s="19" t="s">
        <v>198</v>
      </c>
      <c r="D9" s="20" t="s">
        <v>199</v>
      </c>
      <c r="E9" s="19" t="s">
        <v>72</v>
      </c>
      <c r="F9" s="25"/>
      <c r="G9" s="45">
        <v>0.08</v>
      </c>
      <c r="H9" s="1">
        <f t="shared" ref="H9:H16" si="0">F9*G9</f>
        <v>0</v>
      </c>
      <c r="I9" s="1">
        <f t="shared" ref="I9:I16" si="1">F9+H9</f>
        <v>0</v>
      </c>
    </row>
    <row r="10" spans="1:9" ht="36" customHeight="1">
      <c r="A10" s="31">
        <v>2</v>
      </c>
      <c r="B10" s="34" t="s">
        <v>210</v>
      </c>
      <c r="C10" s="19" t="s">
        <v>211</v>
      </c>
      <c r="D10" s="20" t="s">
        <v>212</v>
      </c>
      <c r="E10" s="19" t="s">
        <v>72</v>
      </c>
      <c r="F10" s="25"/>
      <c r="G10" s="45">
        <v>0.08</v>
      </c>
      <c r="H10" s="1">
        <f t="shared" si="0"/>
        <v>0</v>
      </c>
      <c r="I10" s="1">
        <f t="shared" si="1"/>
        <v>0</v>
      </c>
    </row>
    <row r="11" spans="1:9" ht="36" customHeight="1">
      <c r="A11" s="31">
        <v>3</v>
      </c>
      <c r="B11" s="34" t="s">
        <v>91</v>
      </c>
      <c r="C11" s="19" t="s">
        <v>92</v>
      </c>
      <c r="D11" s="20">
        <v>1559</v>
      </c>
      <c r="E11" s="19" t="s">
        <v>93</v>
      </c>
      <c r="F11" s="25"/>
      <c r="G11" s="45">
        <v>0.08</v>
      </c>
      <c r="H11" s="1">
        <f t="shared" si="0"/>
        <v>0</v>
      </c>
      <c r="I11" s="1">
        <f t="shared" si="1"/>
        <v>0</v>
      </c>
    </row>
    <row r="12" spans="1:9" ht="36" customHeight="1">
      <c r="A12" s="31">
        <v>4</v>
      </c>
      <c r="B12" s="34" t="s">
        <v>94</v>
      </c>
      <c r="C12" s="19" t="s">
        <v>95</v>
      </c>
      <c r="D12" s="20">
        <v>5471</v>
      </c>
      <c r="E12" s="19" t="s">
        <v>93</v>
      </c>
      <c r="F12" s="25"/>
      <c r="G12" s="45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5</v>
      </c>
      <c r="B13" s="34" t="s">
        <v>96</v>
      </c>
      <c r="C13" s="19" t="s">
        <v>97</v>
      </c>
      <c r="D13" s="20" t="s">
        <v>98</v>
      </c>
      <c r="E13" s="19" t="s">
        <v>72</v>
      </c>
      <c r="F13" s="25"/>
      <c r="G13" s="45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6</v>
      </c>
      <c r="B14" s="34" t="s">
        <v>99</v>
      </c>
      <c r="C14" s="19" t="s">
        <v>100</v>
      </c>
      <c r="D14" s="20" t="s">
        <v>101</v>
      </c>
      <c r="E14" s="19" t="s">
        <v>72</v>
      </c>
      <c r="F14" s="25"/>
      <c r="G14" s="45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7</v>
      </c>
      <c r="B15" s="34" t="s">
        <v>102</v>
      </c>
      <c r="C15" s="19" t="s">
        <v>92</v>
      </c>
      <c r="D15" s="20">
        <v>1709</v>
      </c>
      <c r="E15" s="19" t="s">
        <v>93</v>
      </c>
      <c r="F15" s="25"/>
      <c r="G15" s="45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8</v>
      </c>
      <c r="B16" s="34" t="s">
        <v>103</v>
      </c>
      <c r="C16" s="19" t="s">
        <v>104</v>
      </c>
      <c r="D16" s="20" t="s">
        <v>105</v>
      </c>
      <c r="E16" s="19" t="s">
        <v>72</v>
      </c>
      <c r="F16" s="25"/>
      <c r="G16" s="45">
        <v>0.08</v>
      </c>
      <c r="H16" s="1">
        <f t="shared" si="0"/>
        <v>0</v>
      </c>
      <c r="I16" s="1">
        <f t="shared" si="1"/>
        <v>0</v>
      </c>
    </row>
    <row r="17" spans="1:21" ht="36" customHeight="1">
      <c r="A17" s="31">
        <v>9</v>
      </c>
      <c r="B17" s="34" t="s">
        <v>106</v>
      </c>
      <c r="C17" s="19" t="s">
        <v>107</v>
      </c>
      <c r="D17" s="20" t="s">
        <v>108</v>
      </c>
      <c r="E17" s="19" t="s">
        <v>72</v>
      </c>
      <c r="F17" s="25"/>
      <c r="G17" s="45">
        <v>0.08</v>
      </c>
      <c r="H17" s="1">
        <f>F17*G17</f>
        <v>0</v>
      </c>
      <c r="I17" s="1">
        <f>F17+H17</f>
        <v>0</v>
      </c>
    </row>
    <row r="18" spans="1:21" ht="36" customHeight="1">
      <c r="A18" s="31">
        <v>10</v>
      </c>
      <c r="B18" s="34" t="s">
        <v>226</v>
      </c>
      <c r="C18" s="19" t="s">
        <v>190</v>
      </c>
      <c r="D18" s="20" t="s">
        <v>293</v>
      </c>
      <c r="E18" s="19" t="s">
        <v>191</v>
      </c>
      <c r="F18" s="25"/>
      <c r="G18" s="45">
        <v>0.08</v>
      </c>
      <c r="H18" s="1">
        <f>F18*G18</f>
        <v>0</v>
      </c>
      <c r="I18" s="1">
        <f>F18+H18</f>
        <v>0</v>
      </c>
    </row>
    <row r="19" spans="1:21" ht="24" customHeight="1">
      <c r="A19" s="8"/>
      <c r="B19" s="14"/>
      <c r="C19" s="14"/>
      <c r="D19" s="15"/>
      <c r="E19" s="14"/>
      <c r="F19" s="2">
        <f>SUM(F9:F18)</f>
        <v>0</v>
      </c>
      <c r="G19" s="47" t="s">
        <v>6</v>
      </c>
      <c r="H19" s="2">
        <f>SUM(H9:H18)</f>
        <v>0</v>
      </c>
      <c r="I19" s="2">
        <f>SUM(I9:I18)</f>
        <v>0</v>
      </c>
    </row>
    <row r="20" spans="1:21">
      <c r="A20" s="26"/>
      <c r="B20" s="26"/>
      <c r="C20" s="27"/>
      <c r="D20" s="28"/>
      <c r="E20" s="26"/>
      <c r="F20" s="39"/>
      <c r="G20" s="4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>
      <c r="A21" s="26"/>
      <c r="B21" s="26"/>
      <c r="C21" s="27"/>
      <c r="D21" s="28"/>
      <c r="E21" s="26"/>
      <c r="F21" s="39"/>
      <c r="G21" s="4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>
      <c r="A22" s="26"/>
      <c r="B22" s="26"/>
      <c r="C22" s="27"/>
      <c r="D22" s="28"/>
      <c r="E22" s="26"/>
      <c r="F22" s="39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>
      <c r="A23" s="26"/>
      <c r="B23" s="26"/>
      <c r="C23" s="27"/>
      <c r="D23" s="28"/>
      <c r="E23" s="26"/>
      <c r="F23" s="39"/>
      <c r="G23" s="4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>
      <c r="A24" s="26"/>
      <c r="B24" s="26"/>
      <c r="C24" s="27"/>
      <c r="D24" s="28"/>
      <c r="E24" s="26"/>
      <c r="F24" s="39"/>
      <c r="G24" s="4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17"/>
  <sheetViews>
    <sheetView topLeftCell="A4"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280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282</v>
      </c>
      <c r="C9" s="36" t="s">
        <v>283</v>
      </c>
      <c r="D9" s="37" t="s">
        <v>284</v>
      </c>
      <c r="E9" s="36" t="s">
        <v>285</v>
      </c>
      <c r="F9" s="43"/>
      <c r="G9" s="49">
        <v>0.08</v>
      </c>
      <c r="H9" s="41">
        <f>F9*G9</f>
        <v>0</v>
      </c>
      <c r="I9" s="41">
        <f>F9+H9</f>
        <v>0</v>
      </c>
    </row>
    <row r="10" spans="1:21" ht="36" customHeight="1">
      <c r="A10" s="31">
        <v>2</v>
      </c>
      <c r="B10" s="34" t="s">
        <v>282</v>
      </c>
      <c r="C10" s="36" t="s">
        <v>283</v>
      </c>
      <c r="D10" s="37" t="s">
        <v>286</v>
      </c>
      <c r="E10" s="36" t="s">
        <v>285</v>
      </c>
      <c r="F10" s="43"/>
      <c r="G10" s="49">
        <v>0.08</v>
      </c>
      <c r="H10" s="41">
        <f>F10*G10</f>
        <v>0</v>
      </c>
      <c r="I10" s="41">
        <f>F10+H10</f>
        <v>0</v>
      </c>
    </row>
    <row r="11" spans="1:21" ht="24" customHeight="1">
      <c r="A11" s="8"/>
      <c r="B11" s="29"/>
      <c r="C11" s="29"/>
      <c r="D11" s="30"/>
      <c r="E11" s="29"/>
      <c r="F11" s="42">
        <f>SUM(F9:F10)</f>
        <v>0</v>
      </c>
      <c r="G11" s="50" t="s">
        <v>6</v>
      </c>
      <c r="H11" s="42">
        <f>SUM(H9:H10)</f>
        <v>0</v>
      </c>
      <c r="I11" s="4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300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57" t="s">
        <v>267</v>
      </c>
      <c r="I7" s="57" t="s">
        <v>268</v>
      </c>
    </row>
    <row r="8" spans="1:21" ht="36" customHeight="1">
      <c r="A8" s="56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57" t="s">
        <v>129</v>
      </c>
      <c r="I8" s="57" t="s">
        <v>130</v>
      </c>
    </row>
    <row r="9" spans="1:21" ht="36" customHeight="1">
      <c r="A9" s="56">
        <v>1</v>
      </c>
      <c r="B9" s="34" t="s">
        <v>301</v>
      </c>
      <c r="C9" s="36" t="s">
        <v>302</v>
      </c>
      <c r="D9" s="37" t="s">
        <v>303</v>
      </c>
      <c r="E9" s="36" t="s">
        <v>14</v>
      </c>
      <c r="F9" s="43"/>
      <c r="G9" s="49">
        <v>0.08</v>
      </c>
      <c r="H9" s="41">
        <f>F9*G9</f>
        <v>0</v>
      </c>
      <c r="I9" s="41">
        <f>F9+H9</f>
        <v>0</v>
      </c>
    </row>
    <row r="10" spans="1:21" ht="24" customHeight="1">
      <c r="A10" s="8"/>
      <c r="B10" s="29"/>
      <c r="C10" s="29"/>
      <c r="D10" s="30"/>
      <c r="E10" s="29"/>
      <c r="F10" s="42">
        <f>SUM(F9:F9)</f>
        <v>0</v>
      </c>
      <c r="G10" s="50" t="s">
        <v>6</v>
      </c>
      <c r="H10" s="42">
        <f>SUM(H9:H9)</f>
        <v>0</v>
      </c>
      <c r="I10" s="42">
        <f>SUM(I9:I9)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61" t="s">
        <v>307</v>
      </c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9" sqref="F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300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60" t="s">
        <v>267</v>
      </c>
      <c r="I7" s="60" t="s">
        <v>268</v>
      </c>
    </row>
    <row r="8" spans="1:21" ht="36" customHeight="1">
      <c r="A8" s="59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60" t="s">
        <v>129</v>
      </c>
      <c r="I8" s="60" t="s">
        <v>130</v>
      </c>
    </row>
    <row r="9" spans="1:21" ht="36" customHeight="1">
      <c r="A9" s="59">
        <v>1</v>
      </c>
      <c r="B9" s="34" t="s">
        <v>308</v>
      </c>
      <c r="C9" s="36" t="s">
        <v>309</v>
      </c>
      <c r="D9" s="37" t="s">
        <v>310</v>
      </c>
      <c r="E9" s="36" t="s">
        <v>311</v>
      </c>
      <c r="F9" s="43"/>
      <c r="G9" s="49">
        <v>0.08</v>
      </c>
      <c r="H9" s="41">
        <f>F9*G9</f>
        <v>0</v>
      </c>
      <c r="I9" s="41">
        <f>F9+H9</f>
        <v>0</v>
      </c>
    </row>
    <row r="10" spans="1:21" ht="24" customHeight="1">
      <c r="A10" s="8"/>
      <c r="B10" s="29"/>
      <c r="C10" s="29"/>
      <c r="D10" s="30"/>
      <c r="E10" s="29"/>
      <c r="F10" s="42">
        <f>SUM(F9:F9)</f>
        <v>0</v>
      </c>
      <c r="G10" s="50" t="s">
        <v>6</v>
      </c>
      <c r="H10" s="42">
        <f>SUM(H9:H9)</f>
        <v>0</v>
      </c>
      <c r="I10" s="42">
        <f>SUM(I9:I9)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61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8" sqref="F8:F13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133</v>
      </c>
      <c r="B6" s="69"/>
      <c r="C6" s="69"/>
      <c r="D6" s="69"/>
      <c r="E6" s="69"/>
      <c r="F6" s="69"/>
      <c r="G6" s="69"/>
      <c r="H6" s="69"/>
      <c r="I6" s="70"/>
    </row>
    <row r="7" spans="1:21" ht="36" customHeight="1">
      <c r="A7" s="10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11" t="s">
        <v>129</v>
      </c>
      <c r="I7" s="11" t="s">
        <v>130</v>
      </c>
    </row>
    <row r="8" spans="1:21" ht="36" customHeight="1">
      <c r="A8" s="10">
        <v>1</v>
      </c>
      <c r="B8" s="35" t="s">
        <v>16</v>
      </c>
      <c r="C8" s="16" t="s">
        <v>17</v>
      </c>
      <c r="D8" s="18">
        <v>11456649</v>
      </c>
      <c r="E8" s="16" t="s">
        <v>18</v>
      </c>
      <c r="F8" s="25"/>
      <c r="G8" s="46">
        <v>0.08</v>
      </c>
      <c r="H8" s="1">
        <f>F8*G8</f>
        <v>0</v>
      </c>
      <c r="I8" s="1">
        <f>F8+H8</f>
        <v>0</v>
      </c>
    </row>
    <row r="9" spans="1:21" ht="36" customHeight="1">
      <c r="A9" s="10">
        <v>2</v>
      </c>
      <c r="B9" s="35" t="s">
        <v>16</v>
      </c>
      <c r="C9" s="16" t="s">
        <v>17</v>
      </c>
      <c r="D9" s="18">
        <v>11456494</v>
      </c>
      <c r="E9" s="16" t="s">
        <v>18</v>
      </c>
      <c r="F9" s="25"/>
      <c r="G9" s="46">
        <v>0.08</v>
      </c>
      <c r="H9" s="1">
        <f t="shared" ref="H9:H13" si="0">F9*G9</f>
        <v>0</v>
      </c>
      <c r="I9" s="1">
        <f t="shared" ref="I9:I13" si="1">F9+H9</f>
        <v>0</v>
      </c>
    </row>
    <row r="10" spans="1:21" ht="36" customHeight="1">
      <c r="A10" s="10">
        <v>3</v>
      </c>
      <c r="B10" s="35" t="s">
        <v>16</v>
      </c>
      <c r="C10" s="16" t="s">
        <v>17</v>
      </c>
      <c r="D10" s="18">
        <v>11456213</v>
      </c>
      <c r="E10" s="16" t="s">
        <v>18</v>
      </c>
      <c r="F10" s="25"/>
      <c r="G10" s="46">
        <v>0.08</v>
      </c>
      <c r="H10" s="1">
        <f t="shared" si="0"/>
        <v>0</v>
      </c>
      <c r="I10" s="1">
        <f t="shared" si="1"/>
        <v>0</v>
      </c>
    </row>
    <row r="11" spans="1:21" ht="36" customHeight="1">
      <c r="A11" s="10">
        <v>4</v>
      </c>
      <c r="B11" s="35" t="s">
        <v>22</v>
      </c>
      <c r="C11" s="16" t="s">
        <v>23</v>
      </c>
      <c r="D11" s="18">
        <v>11451783</v>
      </c>
      <c r="E11" s="16" t="s">
        <v>18</v>
      </c>
      <c r="F11" s="25"/>
      <c r="G11" s="46">
        <v>0.08</v>
      </c>
      <c r="H11" s="1">
        <f t="shared" si="0"/>
        <v>0</v>
      </c>
      <c r="I11" s="1">
        <f t="shared" si="1"/>
        <v>0</v>
      </c>
    </row>
    <row r="12" spans="1:21" ht="36" customHeight="1">
      <c r="A12" s="10">
        <v>5</v>
      </c>
      <c r="B12" s="35" t="s">
        <v>22</v>
      </c>
      <c r="C12" s="16" t="s">
        <v>23</v>
      </c>
      <c r="D12" s="18">
        <v>11451787</v>
      </c>
      <c r="E12" s="16" t="s">
        <v>18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21" ht="36" customHeight="1">
      <c r="A13" s="10">
        <v>6</v>
      </c>
      <c r="B13" s="35" t="s">
        <v>22</v>
      </c>
      <c r="C13" s="16" t="s">
        <v>23</v>
      </c>
      <c r="D13" s="18">
        <v>11451784</v>
      </c>
      <c r="E13" s="16" t="s">
        <v>18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21" ht="24" customHeight="1">
      <c r="A14" s="8"/>
      <c r="B14" s="14"/>
      <c r="C14" s="14"/>
      <c r="D14" s="15"/>
      <c r="E14" s="14"/>
      <c r="F14" s="2">
        <f>SUM(F8:F13)</f>
        <v>0</v>
      </c>
      <c r="G14" s="47" t="s">
        <v>6</v>
      </c>
      <c r="H14" s="2">
        <f>SUM(H8:H13)</f>
        <v>0</v>
      </c>
      <c r="I14" s="2">
        <f>SUM(I8:I13)</f>
        <v>0</v>
      </c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F8" sqref="F8:F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134</v>
      </c>
      <c r="B6" s="69"/>
      <c r="C6" s="69"/>
      <c r="D6" s="69"/>
      <c r="E6" s="69"/>
      <c r="F6" s="69"/>
      <c r="G6" s="69"/>
      <c r="H6" s="69"/>
      <c r="I6" s="70"/>
    </row>
    <row r="7" spans="1:21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21" ht="36" customHeight="1">
      <c r="A8" s="31">
        <v>1</v>
      </c>
      <c r="B8" s="35" t="s">
        <v>16</v>
      </c>
      <c r="C8" s="16" t="s">
        <v>164</v>
      </c>
      <c r="D8" s="18" t="s">
        <v>165</v>
      </c>
      <c r="E8" s="16" t="s">
        <v>163</v>
      </c>
      <c r="F8" s="25"/>
      <c r="G8" s="46">
        <v>0.08</v>
      </c>
      <c r="H8" s="1">
        <f>F8*G8</f>
        <v>0</v>
      </c>
      <c r="I8" s="1">
        <f>F8+H8</f>
        <v>0</v>
      </c>
    </row>
    <row r="9" spans="1:21" ht="36" customHeight="1">
      <c r="A9" s="31">
        <v>2</v>
      </c>
      <c r="B9" s="35" t="s">
        <v>16</v>
      </c>
      <c r="C9" s="16" t="s">
        <v>162</v>
      </c>
      <c r="D9" s="18" t="s">
        <v>166</v>
      </c>
      <c r="E9" s="16" t="s">
        <v>21</v>
      </c>
      <c r="F9" s="25"/>
      <c r="G9" s="46">
        <v>0.08</v>
      </c>
      <c r="H9" s="1">
        <f t="shared" ref="H9:H10" si="0">F9*G9</f>
        <v>0</v>
      </c>
      <c r="I9" s="1">
        <f t="shared" ref="I9:I10" si="1">F9+H9</f>
        <v>0</v>
      </c>
    </row>
    <row r="10" spans="1:21" ht="36" customHeight="1">
      <c r="A10" s="31">
        <v>3</v>
      </c>
      <c r="B10" s="35" t="s">
        <v>16</v>
      </c>
      <c r="C10" s="16" t="s">
        <v>19</v>
      </c>
      <c r="D10" s="18" t="s">
        <v>20</v>
      </c>
      <c r="E10" s="16" t="s">
        <v>21</v>
      </c>
      <c r="F10" s="25"/>
      <c r="G10" s="46">
        <v>0.08</v>
      </c>
      <c r="H10" s="1">
        <f t="shared" si="0"/>
        <v>0</v>
      </c>
      <c r="I10" s="1">
        <f t="shared" si="1"/>
        <v>0</v>
      </c>
    </row>
    <row r="11" spans="1:21" ht="24" customHeight="1">
      <c r="A11" s="8"/>
      <c r="B11" s="14"/>
      <c r="C11" s="14"/>
      <c r="D11" s="15"/>
      <c r="E11" s="14"/>
      <c r="F11" s="2">
        <f>SUM(F8:F10)</f>
        <v>0</v>
      </c>
      <c r="G11" s="47" t="s">
        <v>6</v>
      </c>
      <c r="H11" s="2">
        <f>SUM(H8:H10)</f>
        <v>0</v>
      </c>
      <c r="I11" s="2">
        <f>SUM(I8:I10)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6"/>
  <sheetViews>
    <sheetView topLeftCell="A4" workbookViewId="0">
      <selection activeCell="F17" sqref="F8:F17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135</v>
      </c>
      <c r="B6" s="69"/>
      <c r="C6" s="69"/>
      <c r="D6" s="69"/>
      <c r="E6" s="69"/>
      <c r="F6" s="69"/>
      <c r="G6" s="69"/>
      <c r="H6" s="69"/>
      <c r="I6" s="70"/>
    </row>
    <row r="7" spans="1:9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ht="36" customHeight="1">
      <c r="A8" s="31">
        <v>1</v>
      </c>
      <c r="B8" s="34" t="s">
        <v>231</v>
      </c>
      <c r="C8" s="19" t="s">
        <v>232</v>
      </c>
      <c r="D8" s="20">
        <v>1100409723</v>
      </c>
      <c r="E8" s="19" t="s">
        <v>31</v>
      </c>
      <c r="F8" s="25"/>
      <c r="G8" s="46">
        <v>0.08</v>
      </c>
      <c r="H8" s="1">
        <f t="shared" ref="H8:H29" si="0">F8*G8</f>
        <v>0</v>
      </c>
      <c r="I8" s="1">
        <f t="shared" ref="I8:I29" si="1">F8+H8</f>
        <v>0</v>
      </c>
    </row>
    <row r="9" spans="1:9" ht="36" customHeight="1">
      <c r="A9" s="31">
        <v>2</v>
      </c>
      <c r="B9" s="34" t="s">
        <v>233</v>
      </c>
      <c r="C9" s="19" t="s">
        <v>234</v>
      </c>
      <c r="D9" s="20">
        <v>5000390548</v>
      </c>
      <c r="E9" s="19" t="s">
        <v>31</v>
      </c>
      <c r="F9" s="25"/>
      <c r="G9" s="46">
        <v>0.08</v>
      </c>
      <c r="H9" s="1">
        <f t="shared" si="0"/>
        <v>0</v>
      </c>
      <c r="I9" s="1">
        <f t="shared" si="1"/>
        <v>0</v>
      </c>
    </row>
    <row r="10" spans="1:9" ht="36" customHeight="1">
      <c r="A10" s="31">
        <v>3</v>
      </c>
      <c r="B10" s="34" t="s">
        <v>235</v>
      </c>
      <c r="C10" s="19" t="s">
        <v>236</v>
      </c>
      <c r="D10" s="20">
        <v>1100599794</v>
      </c>
      <c r="E10" s="19" t="s">
        <v>31</v>
      </c>
      <c r="F10" s="25"/>
      <c r="G10" s="46">
        <v>0.08</v>
      </c>
      <c r="H10" s="1">
        <f t="shared" si="0"/>
        <v>0</v>
      </c>
      <c r="I10" s="1">
        <f t="shared" si="1"/>
        <v>0</v>
      </c>
    </row>
    <row r="11" spans="1:9" ht="36" customHeight="1">
      <c r="A11" s="31">
        <v>4</v>
      </c>
      <c r="B11" s="34" t="s">
        <v>237</v>
      </c>
      <c r="C11" s="19" t="s">
        <v>238</v>
      </c>
      <c r="D11" s="20" t="s">
        <v>239</v>
      </c>
      <c r="E11" s="19" t="s">
        <v>31</v>
      </c>
      <c r="F11" s="25"/>
      <c r="G11" s="46">
        <v>0.08</v>
      </c>
      <c r="H11" s="1">
        <f t="shared" si="0"/>
        <v>0</v>
      </c>
      <c r="I11" s="1">
        <f t="shared" si="1"/>
        <v>0</v>
      </c>
    </row>
    <row r="12" spans="1:9" ht="36" customHeight="1">
      <c r="A12" s="31">
        <v>5</v>
      </c>
      <c r="B12" s="34" t="s">
        <v>240</v>
      </c>
      <c r="C12" s="19" t="s">
        <v>241</v>
      </c>
      <c r="D12" s="20">
        <v>1100608488</v>
      </c>
      <c r="E12" s="19" t="s">
        <v>31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6</v>
      </c>
      <c r="B13" s="34" t="s">
        <v>231</v>
      </c>
      <c r="C13" s="19" t="s">
        <v>242</v>
      </c>
      <c r="D13" s="20">
        <v>1100597982</v>
      </c>
      <c r="E13" s="19" t="s">
        <v>31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7</v>
      </c>
      <c r="B14" s="34" t="s">
        <v>233</v>
      </c>
      <c r="C14" s="19" t="s">
        <v>234</v>
      </c>
      <c r="D14" s="20">
        <v>1100577429</v>
      </c>
      <c r="E14" s="19" t="s">
        <v>31</v>
      </c>
      <c r="F14" s="25"/>
      <c r="G14" s="46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8</v>
      </c>
      <c r="B15" s="34" t="s">
        <v>235</v>
      </c>
      <c r="C15" s="19" t="s">
        <v>236</v>
      </c>
      <c r="D15" s="20">
        <v>1100599794</v>
      </c>
      <c r="E15" s="19" t="s">
        <v>31</v>
      </c>
      <c r="F15" s="25"/>
      <c r="G15" s="46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9</v>
      </c>
      <c r="B16" s="34" t="s">
        <v>237</v>
      </c>
      <c r="C16" s="19" t="s">
        <v>243</v>
      </c>
      <c r="D16" s="20" t="s">
        <v>244</v>
      </c>
      <c r="E16" s="19" t="s">
        <v>31</v>
      </c>
      <c r="F16" s="25"/>
      <c r="G16" s="46">
        <v>0.08</v>
      </c>
      <c r="H16" s="1">
        <f t="shared" si="0"/>
        <v>0</v>
      </c>
      <c r="I16" s="1">
        <f t="shared" si="1"/>
        <v>0</v>
      </c>
    </row>
    <row r="17" spans="1:21" ht="36" customHeight="1">
      <c r="A17" s="31">
        <v>10</v>
      </c>
      <c r="B17" s="34" t="s">
        <v>240</v>
      </c>
      <c r="C17" s="19" t="s">
        <v>241</v>
      </c>
      <c r="D17" s="20">
        <v>1100608488</v>
      </c>
      <c r="E17" s="19" t="s">
        <v>31</v>
      </c>
      <c r="F17" s="25"/>
      <c r="G17" s="46">
        <v>0.08</v>
      </c>
      <c r="H17" s="1">
        <f t="shared" si="0"/>
        <v>0</v>
      </c>
      <c r="I17" s="1">
        <f t="shared" si="1"/>
        <v>0</v>
      </c>
    </row>
    <row r="18" spans="1:21" ht="36" customHeight="1">
      <c r="A18" s="31">
        <v>11</v>
      </c>
      <c r="B18" s="34" t="s">
        <v>231</v>
      </c>
      <c r="C18" s="19" t="s">
        <v>242</v>
      </c>
      <c r="D18" s="20">
        <v>1100597982</v>
      </c>
      <c r="E18" s="19" t="s">
        <v>31</v>
      </c>
      <c r="F18" s="25"/>
      <c r="G18" s="46">
        <v>0.08</v>
      </c>
      <c r="H18" s="1">
        <f t="shared" si="0"/>
        <v>0</v>
      </c>
      <c r="I18" s="1">
        <f t="shared" si="1"/>
        <v>0</v>
      </c>
    </row>
    <row r="19" spans="1:21" ht="36" customHeight="1">
      <c r="A19" s="31">
        <v>12</v>
      </c>
      <c r="B19" s="34" t="s">
        <v>233</v>
      </c>
      <c r="C19" s="19" t="s">
        <v>234</v>
      </c>
      <c r="D19" s="20">
        <v>1100577429</v>
      </c>
      <c r="E19" s="19" t="s">
        <v>31</v>
      </c>
      <c r="F19" s="25"/>
      <c r="G19" s="46">
        <v>0.08</v>
      </c>
      <c r="H19" s="1">
        <f t="shared" si="0"/>
        <v>0</v>
      </c>
      <c r="I19" s="1">
        <f t="shared" si="1"/>
        <v>0</v>
      </c>
    </row>
    <row r="20" spans="1:21" ht="36" customHeight="1">
      <c r="A20" s="31">
        <v>13</v>
      </c>
      <c r="B20" s="34" t="s">
        <v>235</v>
      </c>
      <c r="C20" s="19" t="s">
        <v>236</v>
      </c>
      <c r="D20" s="20">
        <v>1100240824</v>
      </c>
      <c r="E20" s="19" t="s">
        <v>31</v>
      </c>
      <c r="F20" s="25"/>
      <c r="G20" s="46">
        <v>0.08</v>
      </c>
      <c r="H20" s="1">
        <f t="shared" si="0"/>
        <v>0</v>
      </c>
      <c r="I20" s="1">
        <f t="shared" si="1"/>
        <v>0</v>
      </c>
    </row>
    <row r="21" spans="1:21" ht="36" customHeight="1">
      <c r="A21" s="31">
        <v>14</v>
      </c>
      <c r="B21" s="34" t="s">
        <v>245</v>
      </c>
      <c r="C21" s="19" t="s">
        <v>238</v>
      </c>
      <c r="D21" s="20" t="s">
        <v>246</v>
      </c>
      <c r="E21" s="19" t="s">
        <v>31</v>
      </c>
      <c r="F21" s="25"/>
      <c r="G21" s="46">
        <v>0.08</v>
      </c>
      <c r="H21" s="1">
        <f t="shared" si="0"/>
        <v>0</v>
      </c>
      <c r="I21" s="1">
        <f t="shared" si="1"/>
        <v>0</v>
      </c>
    </row>
    <row r="22" spans="1:21" ht="36" customHeight="1">
      <c r="A22" s="31">
        <v>15</v>
      </c>
      <c r="B22" s="34" t="s">
        <v>247</v>
      </c>
      <c r="C22" s="19" t="s">
        <v>248</v>
      </c>
      <c r="D22" s="20">
        <v>1100477668</v>
      </c>
      <c r="E22" s="19" t="s">
        <v>31</v>
      </c>
      <c r="F22" s="25"/>
      <c r="G22" s="46">
        <v>0.08</v>
      </c>
      <c r="H22" s="1">
        <f t="shared" si="0"/>
        <v>0</v>
      </c>
      <c r="I22" s="1">
        <f t="shared" si="1"/>
        <v>0</v>
      </c>
    </row>
    <row r="23" spans="1:21" ht="36" customHeight="1">
      <c r="A23" s="31">
        <v>16</v>
      </c>
      <c r="B23" s="34" t="s">
        <v>249</v>
      </c>
      <c r="C23" s="19" t="s">
        <v>250</v>
      </c>
      <c r="D23" s="20">
        <v>1100455617</v>
      </c>
      <c r="E23" s="19" t="s">
        <v>31</v>
      </c>
      <c r="F23" s="25"/>
      <c r="G23" s="46">
        <v>0.08</v>
      </c>
      <c r="H23" s="1">
        <f t="shared" si="0"/>
        <v>0</v>
      </c>
      <c r="I23" s="1">
        <f t="shared" si="1"/>
        <v>0</v>
      </c>
    </row>
    <row r="24" spans="1:21" ht="36" customHeight="1">
      <c r="A24" s="31">
        <v>17</v>
      </c>
      <c r="B24" s="34" t="s">
        <v>249</v>
      </c>
      <c r="C24" s="19" t="s">
        <v>250</v>
      </c>
      <c r="D24" s="20">
        <v>1100455613</v>
      </c>
      <c r="E24" s="19" t="s">
        <v>31</v>
      </c>
      <c r="F24" s="25"/>
      <c r="G24" s="46">
        <v>0.08</v>
      </c>
      <c r="H24" s="1">
        <f t="shared" si="0"/>
        <v>0</v>
      </c>
      <c r="I24" s="1">
        <f t="shared" si="1"/>
        <v>0</v>
      </c>
    </row>
    <row r="25" spans="1:21" ht="36" customHeight="1">
      <c r="A25" s="31">
        <v>18</v>
      </c>
      <c r="B25" s="34" t="s">
        <v>251</v>
      </c>
      <c r="C25" s="19" t="s">
        <v>252</v>
      </c>
      <c r="D25" s="20">
        <v>180151</v>
      </c>
      <c r="E25" s="19" t="s">
        <v>31</v>
      </c>
      <c r="F25" s="25"/>
      <c r="G25" s="46">
        <v>0.08</v>
      </c>
      <c r="H25" s="1">
        <f t="shared" si="0"/>
        <v>0</v>
      </c>
      <c r="I25" s="1">
        <f t="shared" si="1"/>
        <v>0</v>
      </c>
    </row>
    <row r="26" spans="1:21" ht="36" customHeight="1">
      <c r="A26" s="31">
        <v>19</v>
      </c>
      <c r="B26" s="34" t="s">
        <v>16</v>
      </c>
      <c r="C26" s="19" t="s">
        <v>253</v>
      </c>
      <c r="D26" s="20">
        <v>100455617</v>
      </c>
      <c r="E26" s="19" t="s">
        <v>31</v>
      </c>
      <c r="F26" s="25"/>
      <c r="G26" s="46">
        <v>0.08</v>
      </c>
      <c r="H26" s="1">
        <f t="shared" si="0"/>
        <v>0</v>
      </c>
      <c r="I26" s="1">
        <f t="shared" si="1"/>
        <v>0</v>
      </c>
    </row>
    <row r="27" spans="1:21" ht="36" customHeight="1">
      <c r="A27" s="31">
        <v>20</v>
      </c>
      <c r="B27" s="34" t="s">
        <v>254</v>
      </c>
      <c r="C27" s="19" t="s">
        <v>255</v>
      </c>
      <c r="D27" s="20" t="s">
        <v>256</v>
      </c>
      <c r="E27" s="19" t="s">
        <v>31</v>
      </c>
      <c r="F27" s="25"/>
      <c r="G27" s="46">
        <v>0.08</v>
      </c>
      <c r="H27" s="1">
        <f t="shared" si="0"/>
        <v>0</v>
      </c>
      <c r="I27" s="1">
        <f t="shared" si="1"/>
        <v>0</v>
      </c>
    </row>
    <row r="28" spans="1:21" ht="36" customHeight="1">
      <c r="A28" s="31">
        <v>21</v>
      </c>
      <c r="B28" s="34" t="s">
        <v>240</v>
      </c>
      <c r="C28" s="19" t="s">
        <v>241</v>
      </c>
      <c r="D28" s="20">
        <v>1100410330</v>
      </c>
      <c r="E28" s="19" t="s">
        <v>31</v>
      </c>
      <c r="F28" s="25"/>
      <c r="G28" s="46">
        <v>0.08</v>
      </c>
      <c r="H28" s="1">
        <f t="shared" si="0"/>
        <v>0</v>
      </c>
      <c r="I28" s="1">
        <f t="shared" si="1"/>
        <v>0</v>
      </c>
    </row>
    <row r="29" spans="1:21" ht="36" customHeight="1">
      <c r="A29" s="31">
        <v>22</v>
      </c>
      <c r="B29" s="34" t="s">
        <v>257</v>
      </c>
      <c r="C29" s="19" t="s">
        <v>258</v>
      </c>
      <c r="D29" s="20" t="s">
        <v>259</v>
      </c>
      <c r="E29" s="19" t="s">
        <v>31</v>
      </c>
      <c r="F29" s="25"/>
      <c r="G29" s="46">
        <v>0.08</v>
      </c>
      <c r="H29" s="1">
        <f t="shared" si="0"/>
        <v>0</v>
      </c>
      <c r="I29" s="1">
        <f t="shared" si="1"/>
        <v>0</v>
      </c>
    </row>
    <row r="30" spans="1:21" ht="24" customHeight="1">
      <c r="A30" s="8"/>
      <c r="B30" s="14"/>
      <c r="C30" s="14"/>
      <c r="D30" s="15"/>
      <c r="E30" s="14"/>
      <c r="F30" s="2">
        <f>SUM(F8:F29)</f>
        <v>0</v>
      </c>
      <c r="G30" s="47" t="s">
        <v>6</v>
      </c>
      <c r="H30" s="2">
        <f>SUM(H8:H29)</f>
        <v>0</v>
      </c>
      <c r="I30" s="2">
        <f>SUM(I8:I29)</f>
        <v>0</v>
      </c>
    </row>
    <row r="31" spans="1:21">
      <c r="A31" s="26"/>
      <c r="B31" s="26"/>
      <c r="C31" s="27"/>
      <c r="D31" s="28"/>
      <c r="E31" s="26"/>
      <c r="F31" s="39"/>
      <c r="G31" s="4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>
      <c r="A32" s="26"/>
      <c r="B32" s="26"/>
      <c r="C32" s="27"/>
      <c r="D32" s="28"/>
      <c r="E32" s="26"/>
      <c r="F32" s="39"/>
      <c r="G32" s="48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>
      <c r="A33" s="26"/>
      <c r="B33" s="26"/>
      <c r="C33" s="27"/>
      <c r="D33" s="28"/>
      <c r="E33" s="26"/>
      <c r="F33" s="39"/>
      <c r="G33" s="48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>
      <c r="A34" s="26"/>
      <c r="B34" s="26"/>
      <c r="C34" s="27"/>
      <c r="D34" s="28"/>
      <c r="E34" s="26"/>
      <c r="F34" s="39"/>
      <c r="G34" s="48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>
      <c r="A35" s="26"/>
      <c r="B35" s="26"/>
      <c r="C35" s="27"/>
      <c r="D35" s="28"/>
      <c r="E35" s="26"/>
      <c r="F35" s="39"/>
      <c r="G35" s="48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>
      <c r="A36" s="26"/>
      <c r="B36" s="26"/>
      <c r="C36" s="27"/>
      <c r="D36" s="28"/>
      <c r="E36" s="26"/>
      <c r="F36" s="39"/>
      <c r="G36" s="48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3"/>
  <sheetViews>
    <sheetView topLeftCell="A5" workbookViewId="0">
      <selection activeCell="F17" sqref="F8:F17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71" t="s">
        <v>136</v>
      </c>
      <c r="B6" s="71"/>
      <c r="C6" s="71"/>
      <c r="D6" s="71"/>
      <c r="E6" s="71"/>
      <c r="F6" s="71"/>
      <c r="G6" s="71"/>
      <c r="H6" s="71"/>
      <c r="I6" s="71"/>
    </row>
    <row r="7" spans="1:9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ht="36" customHeight="1">
      <c r="A8" s="31">
        <v>1</v>
      </c>
      <c r="B8" s="35" t="s">
        <v>13</v>
      </c>
      <c r="C8" s="16" t="s">
        <v>146</v>
      </c>
      <c r="D8" s="18" t="s">
        <v>168</v>
      </c>
      <c r="E8" s="16" t="s">
        <v>60</v>
      </c>
      <c r="F8" s="25"/>
      <c r="G8" s="46">
        <v>0.08</v>
      </c>
      <c r="H8" s="1">
        <f>F8*G8</f>
        <v>0</v>
      </c>
      <c r="I8" s="1">
        <f>F8+H8</f>
        <v>0</v>
      </c>
    </row>
    <row r="9" spans="1:9" ht="36" customHeight="1">
      <c r="A9" s="31">
        <v>2</v>
      </c>
      <c r="B9" s="35" t="s">
        <v>13</v>
      </c>
      <c r="C9" s="16" t="s">
        <v>147</v>
      </c>
      <c r="D9" s="18" t="s">
        <v>169</v>
      </c>
      <c r="E9" s="16" t="s">
        <v>60</v>
      </c>
      <c r="F9" s="25"/>
      <c r="G9" s="46">
        <v>0.08</v>
      </c>
      <c r="H9" s="1">
        <f t="shared" ref="H9:H56" si="0">F9*G9</f>
        <v>0</v>
      </c>
      <c r="I9" s="1">
        <f t="shared" ref="I9:I56" si="1">F9+H9</f>
        <v>0</v>
      </c>
    </row>
    <row r="10" spans="1:9" ht="36" customHeight="1">
      <c r="A10" s="31">
        <v>3</v>
      </c>
      <c r="B10" s="35" t="s">
        <v>13</v>
      </c>
      <c r="C10" s="16" t="s">
        <v>59</v>
      </c>
      <c r="D10" s="18">
        <v>10175</v>
      </c>
      <c r="E10" s="16" t="s">
        <v>60</v>
      </c>
      <c r="F10" s="25"/>
      <c r="G10" s="46">
        <v>0.08</v>
      </c>
      <c r="H10" s="1">
        <f t="shared" si="0"/>
        <v>0</v>
      </c>
      <c r="I10" s="1">
        <f t="shared" si="1"/>
        <v>0</v>
      </c>
    </row>
    <row r="11" spans="1:9" ht="36" customHeight="1">
      <c r="A11" s="31">
        <v>4</v>
      </c>
      <c r="B11" s="35" t="s">
        <v>13</v>
      </c>
      <c r="C11" s="16" t="s">
        <v>148</v>
      </c>
      <c r="D11" s="18">
        <v>52</v>
      </c>
      <c r="E11" s="16" t="s">
        <v>60</v>
      </c>
      <c r="F11" s="25"/>
      <c r="G11" s="46">
        <v>0.08</v>
      </c>
      <c r="H11" s="1">
        <f t="shared" si="0"/>
        <v>0</v>
      </c>
      <c r="I11" s="1">
        <f t="shared" si="1"/>
        <v>0</v>
      </c>
    </row>
    <row r="12" spans="1:9" ht="36" customHeight="1">
      <c r="A12" s="31">
        <v>5</v>
      </c>
      <c r="B12" s="35" t="s">
        <v>13</v>
      </c>
      <c r="C12" s="16" t="s">
        <v>150</v>
      </c>
      <c r="D12" s="18">
        <v>36071583</v>
      </c>
      <c r="E12" s="16" t="s">
        <v>149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6</v>
      </c>
      <c r="B13" s="35" t="s">
        <v>13</v>
      </c>
      <c r="C13" s="16" t="s">
        <v>59</v>
      </c>
      <c r="D13" s="18">
        <v>10174</v>
      </c>
      <c r="E13" s="16" t="s">
        <v>60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7</v>
      </c>
      <c r="B14" s="35" t="s">
        <v>13</v>
      </c>
      <c r="C14" s="16" t="s">
        <v>188</v>
      </c>
      <c r="D14" s="18">
        <v>4133</v>
      </c>
      <c r="E14" s="16" t="s">
        <v>60</v>
      </c>
      <c r="F14" s="25"/>
      <c r="G14" s="46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8</v>
      </c>
      <c r="B15" s="35" t="s">
        <v>13</v>
      </c>
      <c r="C15" s="16" t="s">
        <v>59</v>
      </c>
      <c r="D15" s="18">
        <v>10163</v>
      </c>
      <c r="E15" s="16" t="s">
        <v>60</v>
      </c>
      <c r="F15" s="25"/>
      <c r="G15" s="46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9</v>
      </c>
      <c r="B16" s="35" t="s">
        <v>13</v>
      </c>
      <c r="C16" s="16" t="s">
        <v>73</v>
      </c>
      <c r="D16" s="18" t="s">
        <v>265</v>
      </c>
      <c r="E16" s="16" t="s">
        <v>74</v>
      </c>
      <c r="F16" s="25"/>
      <c r="G16" s="46">
        <v>0.08</v>
      </c>
      <c r="H16" s="1">
        <f t="shared" si="0"/>
        <v>0</v>
      </c>
      <c r="I16" s="1">
        <f t="shared" si="1"/>
        <v>0</v>
      </c>
    </row>
    <row r="17" spans="1:9" ht="36" customHeight="1">
      <c r="A17" s="31">
        <v>10</v>
      </c>
      <c r="B17" s="35" t="s">
        <v>13</v>
      </c>
      <c r="C17" s="16" t="s">
        <v>188</v>
      </c>
      <c r="D17" s="17">
        <v>4132</v>
      </c>
      <c r="E17" s="16" t="s">
        <v>60</v>
      </c>
      <c r="F17" s="25"/>
      <c r="G17" s="46">
        <v>0.08</v>
      </c>
      <c r="H17" s="1">
        <f t="shared" si="0"/>
        <v>0</v>
      </c>
      <c r="I17" s="1">
        <f t="shared" si="1"/>
        <v>0</v>
      </c>
    </row>
    <row r="18" spans="1:9" ht="36" customHeight="1">
      <c r="A18" s="31">
        <v>11</v>
      </c>
      <c r="B18" s="35" t="s">
        <v>13</v>
      </c>
      <c r="C18" s="16" t="s">
        <v>82</v>
      </c>
      <c r="D18" s="18">
        <v>48</v>
      </c>
      <c r="E18" s="16" t="s">
        <v>60</v>
      </c>
      <c r="F18" s="25"/>
      <c r="G18" s="46">
        <v>0.08</v>
      </c>
      <c r="H18" s="1">
        <f t="shared" si="0"/>
        <v>0</v>
      </c>
      <c r="I18" s="1">
        <f t="shared" si="1"/>
        <v>0</v>
      </c>
    </row>
    <row r="19" spans="1:9" ht="36" customHeight="1">
      <c r="A19" s="31">
        <v>12</v>
      </c>
      <c r="B19" s="35" t="s">
        <v>15</v>
      </c>
      <c r="C19" s="16" t="s">
        <v>32</v>
      </c>
      <c r="D19" s="18">
        <v>38960105</v>
      </c>
      <c r="E19" s="16" t="s">
        <v>33</v>
      </c>
      <c r="F19" s="25"/>
      <c r="G19" s="46">
        <v>0.08</v>
      </c>
      <c r="H19" s="1">
        <f t="shared" si="0"/>
        <v>0</v>
      </c>
      <c r="I19" s="1">
        <f t="shared" si="1"/>
        <v>0</v>
      </c>
    </row>
    <row r="20" spans="1:9" ht="36" customHeight="1">
      <c r="A20" s="31">
        <v>13</v>
      </c>
      <c r="B20" s="35" t="s">
        <v>15</v>
      </c>
      <c r="C20" s="16" t="s">
        <v>173</v>
      </c>
      <c r="D20" s="18" t="s">
        <v>174</v>
      </c>
      <c r="E20" s="16" t="s">
        <v>131</v>
      </c>
      <c r="F20" s="25"/>
      <c r="G20" s="46">
        <v>0.08</v>
      </c>
      <c r="H20" s="1">
        <f t="shared" si="0"/>
        <v>0</v>
      </c>
      <c r="I20" s="1">
        <f t="shared" si="1"/>
        <v>0</v>
      </c>
    </row>
    <row r="21" spans="1:9" ht="36" customHeight="1">
      <c r="A21" s="31">
        <v>14</v>
      </c>
      <c r="B21" s="35" t="s">
        <v>15</v>
      </c>
      <c r="C21" s="16" t="s">
        <v>63</v>
      </c>
      <c r="D21" s="18">
        <v>41458494</v>
      </c>
      <c r="E21" s="16" t="s">
        <v>64</v>
      </c>
      <c r="F21" s="25"/>
      <c r="G21" s="46">
        <v>0.08</v>
      </c>
      <c r="H21" s="1">
        <f t="shared" si="0"/>
        <v>0</v>
      </c>
      <c r="I21" s="1">
        <f t="shared" si="1"/>
        <v>0</v>
      </c>
    </row>
    <row r="22" spans="1:9" ht="36" customHeight="1">
      <c r="A22" s="31">
        <v>15</v>
      </c>
      <c r="B22" s="35" t="s">
        <v>15</v>
      </c>
      <c r="C22" s="16" t="s">
        <v>32</v>
      </c>
      <c r="D22" s="18">
        <v>13008603</v>
      </c>
      <c r="E22" s="16" t="s">
        <v>64</v>
      </c>
      <c r="F22" s="25"/>
      <c r="G22" s="46">
        <v>0.08</v>
      </c>
      <c r="H22" s="1">
        <f t="shared" si="0"/>
        <v>0</v>
      </c>
      <c r="I22" s="1">
        <f t="shared" si="1"/>
        <v>0</v>
      </c>
    </row>
    <row r="23" spans="1:9" ht="36" customHeight="1">
      <c r="A23" s="31">
        <v>16</v>
      </c>
      <c r="B23" s="35" t="s">
        <v>15</v>
      </c>
      <c r="C23" s="16" t="s">
        <v>173</v>
      </c>
      <c r="D23" s="18" t="s">
        <v>189</v>
      </c>
      <c r="E23" s="16" t="s">
        <v>131</v>
      </c>
      <c r="F23" s="25"/>
      <c r="G23" s="46">
        <v>0.08</v>
      </c>
      <c r="H23" s="1">
        <f t="shared" si="0"/>
        <v>0</v>
      </c>
      <c r="I23" s="1">
        <f t="shared" si="1"/>
        <v>0</v>
      </c>
    </row>
    <row r="24" spans="1:9" ht="36" customHeight="1">
      <c r="A24" s="31">
        <v>17</v>
      </c>
      <c r="B24" s="35" t="s">
        <v>15</v>
      </c>
      <c r="C24" s="16" t="s">
        <v>32</v>
      </c>
      <c r="D24" s="18">
        <v>13008600</v>
      </c>
      <c r="E24" s="16" t="s">
        <v>64</v>
      </c>
      <c r="F24" s="25"/>
      <c r="G24" s="46">
        <v>0.08</v>
      </c>
      <c r="H24" s="1">
        <f t="shared" si="0"/>
        <v>0</v>
      </c>
      <c r="I24" s="1">
        <f t="shared" si="1"/>
        <v>0</v>
      </c>
    </row>
    <row r="25" spans="1:9" ht="36" customHeight="1">
      <c r="A25" s="31">
        <v>18</v>
      </c>
      <c r="B25" s="35" t="s">
        <v>15</v>
      </c>
      <c r="C25" s="16" t="s">
        <v>213</v>
      </c>
      <c r="D25" s="18" t="s">
        <v>214</v>
      </c>
      <c r="E25" s="16" t="s">
        <v>131</v>
      </c>
      <c r="F25" s="25"/>
      <c r="G25" s="46">
        <v>0.08</v>
      </c>
      <c r="H25" s="1">
        <f t="shared" si="0"/>
        <v>0</v>
      </c>
      <c r="I25" s="1">
        <f t="shared" si="1"/>
        <v>0</v>
      </c>
    </row>
    <row r="26" spans="1:9" ht="36" customHeight="1">
      <c r="A26" s="31">
        <v>19</v>
      </c>
      <c r="B26" s="35" t="s">
        <v>15</v>
      </c>
      <c r="C26" s="16" t="s">
        <v>215</v>
      </c>
      <c r="D26" s="18" t="s">
        <v>216</v>
      </c>
      <c r="E26" s="16" t="s">
        <v>131</v>
      </c>
      <c r="F26" s="25"/>
      <c r="G26" s="46">
        <v>0.08</v>
      </c>
      <c r="H26" s="1">
        <f t="shared" si="0"/>
        <v>0</v>
      </c>
      <c r="I26" s="1">
        <f t="shared" si="1"/>
        <v>0</v>
      </c>
    </row>
    <row r="27" spans="1:9" ht="36" customHeight="1">
      <c r="A27" s="31">
        <v>20</v>
      </c>
      <c r="B27" s="35" t="s">
        <v>24</v>
      </c>
      <c r="C27" s="16" t="s">
        <v>34</v>
      </c>
      <c r="D27" s="18">
        <v>20199102</v>
      </c>
      <c r="E27" s="16" t="s">
        <v>35</v>
      </c>
      <c r="F27" s="25"/>
      <c r="G27" s="46">
        <v>0.08</v>
      </c>
      <c r="H27" s="1">
        <f t="shared" si="0"/>
        <v>0</v>
      </c>
      <c r="I27" s="1">
        <f t="shared" si="1"/>
        <v>0</v>
      </c>
    </row>
    <row r="28" spans="1:9" ht="36" customHeight="1">
      <c r="A28" s="31">
        <v>21</v>
      </c>
      <c r="B28" s="35" t="s">
        <v>24</v>
      </c>
      <c r="C28" s="16" t="s">
        <v>170</v>
      </c>
      <c r="D28" s="18" t="s">
        <v>171</v>
      </c>
      <c r="E28" s="16" t="s">
        <v>230</v>
      </c>
      <c r="F28" s="25"/>
      <c r="G28" s="46">
        <v>0.08</v>
      </c>
      <c r="H28" s="1">
        <f t="shared" si="0"/>
        <v>0</v>
      </c>
      <c r="I28" s="1">
        <f t="shared" si="1"/>
        <v>0</v>
      </c>
    </row>
    <row r="29" spans="1:9" ht="36" customHeight="1">
      <c r="A29" s="31">
        <v>22</v>
      </c>
      <c r="B29" s="35" t="s">
        <v>24</v>
      </c>
      <c r="C29" s="16" t="s">
        <v>152</v>
      </c>
      <c r="D29" s="18" t="s">
        <v>175</v>
      </c>
      <c r="E29" s="16" t="s">
        <v>151</v>
      </c>
      <c r="F29" s="25"/>
      <c r="G29" s="46">
        <v>0.08</v>
      </c>
      <c r="H29" s="1">
        <f t="shared" si="0"/>
        <v>0</v>
      </c>
      <c r="I29" s="1">
        <f t="shared" si="1"/>
        <v>0</v>
      </c>
    </row>
    <row r="30" spans="1:9" ht="36" customHeight="1">
      <c r="A30" s="31">
        <v>23</v>
      </c>
      <c r="B30" s="35" t="s">
        <v>24</v>
      </c>
      <c r="C30" s="16" t="s">
        <v>152</v>
      </c>
      <c r="D30" s="18" t="s">
        <v>178</v>
      </c>
      <c r="E30" s="16" t="s">
        <v>151</v>
      </c>
      <c r="F30" s="25"/>
      <c r="G30" s="46">
        <v>0.08</v>
      </c>
      <c r="H30" s="1">
        <f t="shared" si="0"/>
        <v>0</v>
      </c>
      <c r="I30" s="1">
        <f t="shared" si="1"/>
        <v>0</v>
      </c>
    </row>
    <row r="31" spans="1:9" ht="36" customHeight="1">
      <c r="A31" s="31">
        <v>24</v>
      </c>
      <c r="B31" s="35" t="s">
        <v>24</v>
      </c>
      <c r="C31" s="16" t="s">
        <v>152</v>
      </c>
      <c r="D31" s="18" t="s">
        <v>179</v>
      </c>
      <c r="E31" s="16" t="s">
        <v>151</v>
      </c>
      <c r="F31" s="25"/>
      <c r="G31" s="46">
        <v>0.08</v>
      </c>
      <c r="H31" s="1">
        <f t="shared" si="0"/>
        <v>0</v>
      </c>
      <c r="I31" s="1">
        <f t="shared" si="1"/>
        <v>0</v>
      </c>
    </row>
    <row r="32" spans="1:9" ht="36" customHeight="1">
      <c r="A32" s="31">
        <v>25</v>
      </c>
      <c r="B32" s="35" t="s">
        <v>24</v>
      </c>
      <c r="C32" s="16" t="s">
        <v>152</v>
      </c>
      <c r="D32" s="18" t="s">
        <v>180</v>
      </c>
      <c r="E32" s="16" t="s">
        <v>151</v>
      </c>
      <c r="F32" s="25"/>
      <c r="G32" s="46">
        <v>0.08</v>
      </c>
      <c r="H32" s="1">
        <f t="shared" si="0"/>
        <v>0</v>
      </c>
      <c r="I32" s="1">
        <f t="shared" si="1"/>
        <v>0</v>
      </c>
    </row>
    <row r="33" spans="1:9" ht="36" customHeight="1">
      <c r="A33" s="31">
        <v>26</v>
      </c>
      <c r="B33" s="35" t="s">
        <v>24</v>
      </c>
      <c r="C33" s="16" t="s">
        <v>152</v>
      </c>
      <c r="D33" s="18" t="s">
        <v>183</v>
      </c>
      <c r="E33" s="16" t="s">
        <v>151</v>
      </c>
      <c r="F33" s="25"/>
      <c r="G33" s="46">
        <v>0.08</v>
      </c>
      <c r="H33" s="1">
        <f t="shared" si="0"/>
        <v>0</v>
      </c>
      <c r="I33" s="1">
        <f t="shared" si="1"/>
        <v>0</v>
      </c>
    </row>
    <row r="34" spans="1:9" ht="36" customHeight="1">
      <c r="A34" s="31">
        <v>27</v>
      </c>
      <c r="B34" s="35" t="s">
        <v>24</v>
      </c>
      <c r="C34" s="16" t="s">
        <v>152</v>
      </c>
      <c r="D34" s="18" t="s">
        <v>184</v>
      </c>
      <c r="E34" s="16" t="s">
        <v>151</v>
      </c>
      <c r="F34" s="25"/>
      <c r="G34" s="46">
        <v>0.08</v>
      </c>
      <c r="H34" s="1">
        <f t="shared" si="0"/>
        <v>0</v>
      </c>
      <c r="I34" s="1">
        <f t="shared" si="1"/>
        <v>0</v>
      </c>
    </row>
    <row r="35" spans="1:9" ht="36" customHeight="1">
      <c r="A35" s="31">
        <v>28</v>
      </c>
      <c r="B35" s="35" t="s">
        <v>24</v>
      </c>
      <c r="C35" s="16" t="s">
        <v>152</v>
      </c>
      <c r="D35" s="18" t="s">
        <v>185</v>
      </c>
      <c r="E35" s="16" t="s">
        <v>151</v>
      </c>
      <c r="F35" s="25"/>
      <c r="G35" s="46">
        <v>0.08</v>
      </c>
      <c r="H35" s="1">
        <f t="shared" si="0"/>
        <v>0</v>
      </c>
      <c r="I35" s="1">
        <f t="shared" si="1"/>
        <v>0</v>
      </c>
    </row>
    <row r="36" spans="1:9" ht="36" customHeight="1">
      <c r="A36" s="31">
        <v>29</v>
      </c>
      <c r="B36" s="35" t="s">
        <v>24</v>
      </c>
      <c r="C36" s="16" t="s">
        <v>152</v>
      </c>
      <c r="D36" s="18" t="s">
        <v>192</v>
      </c>
      <c r="E36" s="16" t="s">
        <v>151</v>
      </c>
      <c r="F36" s="25"/>
      <c r="G36" s="46">
        <v>0.08</v>
      </c>
      <c r="H36" s="1">
        <f t="shared" si="0"/>
        <v>0</v>
      </c>
      <c r="I36" s="1">
        <f t="shared" si="1"/>
        <v>0</v>
      </c>
    </row>
    <row r="37" spans="1:9" ht="36" customHeight="1">
      <c r="A37" s="31">
        <v>30</v>
      </c>
      <c r="B37" s="35" t="s">
        <v>24</v>
      </c>
      <c r="C37" s="16" t="s">
        <v>193</v>
      </c>
      <c r="D37" s="18" t="s">
        <v>194</v>
      </c>
      <c r="E37" s="16" t="s">
        <v>195</v>
      </c>
      <c r="F37" s="25"/>
      <c r="G37" s="46">
        <v>0.08</v>
      </c>
      <c r="H37" s="1">
        <f t="shared" si="0"/>
        <v>0</v>
      </c>
      <c r="I37" s="1">
        <f t="shared" si="1"/>
        <v>0</v>
      </c>
    </row>
    <row r="38" spans="1:9" ht="36" customHeight="1">
      <c r="A38" s="31">
        <v>31</v>
      </c>
      <c r="B38" s="35" t="s">
        <v>24</v>
      </c>
      <c r="C38" s="16" t="s">
        <v>196</v>
      </c>
      <c r="D38" s="18">
        <v>3065022</v>
      </c>
      <c r="E38" s="16" t="s">
        <v>186</v>
      </c>
      <c r="F38" s="25"/>
      <c r="G38" s="46">
        <v>0.08</v>
      </c>
      <c r="H38" s="1">
        <f t="shared" si="0"/>
        <v>0</v>
      </c>
      <c r="I38" s="1">
        <f t="shared" si="1"/>
        <v>0</v>
      </c>
    </row>
    <row r="39" spans="1:9" ht="36" customHeight="1">
      <c r="A39" s="31">
        <v>32</v>
      </c>
      <c r="B39" s="35" t="s">
        <v>24</v>
      </c>
      <c r="C39" s="16" t="s">
        <v>196</v>
      </c>
      <c r="D39" s="18">
        <v>5332029</v>
      </c>
      <c r="E39" s="16" t="s">
        <v>186</v>
      </c>
      <c r="F39" s="25"/>
      <c r="G39" s="46">
        <v>0.08</v>
      </c>
      <c r="H39" s="1">
        <f t="shared" si="0"/>
        <v>0</v>
      </c>
      <c r="I39" s="1">
        <f t="shared" si="1"/>
        <v>0</v>
      </c>
    </row>
    <row r="40" spans="1:9" ht="36" customHeight="1">
      <c r="A40" s="31">
        <v>33</v>
      </c>
      <c r="B40" s="35" t="s">
        <v>24</v>
      </c>
      <c r="C40" s="16" t="s">
        <v>196</v>
      </c>
      <c r="D40" s="18">
        <v>5357012</v>
      </c>
      <c r="E40" s="16" t="s">
        <v>186</v>
      </c>
      <c r="F40" s="25"/>
      <c r="G40" s="46">
        <v>0.08</v>
      </c>
      <c r="H40" s="1">
        <f t="shared" si="0"/>
        <v>0</v>
      </c>
      <c r="I40" s="1">
        <f t="shared" si="1"/>
        <v>0</v>
      </c>
    </row>
    <row r="41" spans="1:9" ht="36" customHeight="1">
      <c r="A41" s="31">
        <v>34</v>
      </c>
      <c r="B41" s="35" t="s">
        <v>24</v>
      </c>
      <c r="C41" s="16" t="s">
        <v>200</v>
      </c>
      <c r="D41" s="18">
        <v>4085005</v>
      </c>
      <c r="E41" s="16" t="s">
        <v>186</v>
      </c>
      <c r="F41" s="25"/>
      <c r="G41" s="46">
        <v>0.08</v>
      </c>
      <c r="H41" s="1">
        <f t="shared" si="0"/>
        <v>0</v>
      </c>
      <c r="I41" s="1">
        <f t="shared" si="1"/>
        <v>0</v>
      </c>
    </row>
    <row r="42" spans="1:9" ht="36" customHeight="1">
      <c r="A42" s="31">
        <v>35</v>
      </c>
      <c r="B42" s="35" t="s">
        <v>24</v>
      </c>
      <c r="C42" s="16" t="s">
        <v>152</v>
      </c>
      <c r="D42" s="18" t="s">
        <v>201</v>
      </c>
      <c r="E42" s="16" t="s">
        <v>151</v>
      </c>
      <c r="F42" s="25"/>
      <c r="G42" s="46">
        <v>0.08</v>
      </c>
      <c r="H42" s="1">
        <f t="shared" si="0"/>
        <v>0</v>
      </c>
      <c r="I42" s="1">
        <f t="shared" si="1"/>
        <v>0</v>
      </c>
    </row>
    <row r="43" spans="1:9" ht="36" customHeight="1">
      <c r="A43" s="31">
        <v>36</v>
      </c>
      <c r="B43" s="35" t="s">
        <v>24</v>
      </c>
      <c r="C43" s="16" t="s">
        <v>152</v>
      </c>
      <c r="D43" s="18" t="s">
        <v>202</v>
      </c>
      <c r="E43" s="16" t="s">
        <v>151</v>
      </c>
      <c r="F43" s="25"/>
      <c r="G43" s="46">
        <v>0.08</v>
      </c>
      <c r="H43" s="1">
        <f t="shared" si="0"/>
        <v>0</v>
      </c>
      <c r="I43" s="1">
        <f t="shared" si="1"/>
        <v>0</v>
      </c>
    </row>
    <row r="44" spans="1:9" ht="36" customHeight="1">
      <c r="A44" s="31">
        <v>37</v>
      </c>
      <c r="B44" s="35" t="s">
        <v>24</v>
      </c>
      <c r="C44" s="16" t="s">
        <v>152</v>
      </c>
      <c r="D44" s="18" t="s">
        <v>203</v>
      </c>
      <c r="E44" s="16" t="s">
        <v>151</v>
      </c>
      <c r="F44" s="25"/>
      <c r="G44" s="46">
        <v>0.08</v>
      </c>
      <c r="H44" s="1">
        <f t="shared" si="0"/>
        <v>0</v>
      </c>
      <c r="I44" s="1">
        <f t="shared" si="1"/>
        <v>0</v>
      </c>
    </row>
    <row r="45" spans="1:9" ht="36" customHeight="1">
      <c r="A45" s="31">
        <v>38</v>
      </c>
      <c r="B45" s="35" t="s">
        <v>24</v>
      </c>
      <c r="C45" s="16" t="s">
        <v>152</v>
      </c>
      <c r="D45" s="18" t="s">
        <v>204</v>
      </c>
      <c r="E45" s="16" t="s">
        <v>151</v>
      </c>
      <c r="F45" s="25"/>
      <c r="G45" s="46">
        <v>0.08</v>
      </c>
      <c r="H45" s="1">
        <f t="shared" si="0"/>
        <v>0</v>
      </c>
      <c r="I45" s="1">
        <f t="shared" si="1"/>
        <v>0</v>
      </c>
    </row>
    <row r="46" spans="1:9" ht="36" customHeight="1">
      <c r="A46" s="31">
        <v>39</v>
      </c>
      <c r="B46" s="35" t="s">
        <v>24</v>
      </c>
      <c r="C46" s="16" t="s">
        <v>152</v>
      </c>
      <c r="D46" s="18" t="s">
        <v>205</v>
      </c>
      <c r="E46" s="16" t="s">
        <v>151</v>
      </c>
      <c r="F46" s="25"/>
      <c r="G46" s="46">
        <v>0.08</v>
      </c>
      <c r="H46" s="1">
        <f t="shared" si="0"/>
        <v>0</v>
      </c>
      <c r="I46" s="1">
        <f t="shared" si="1"/>
        <v>0</v>
      </c>
    </row>
    <row r="47" spans="1:9" ht="36" customHeight="1">
      <c r="A47" s="31">
        <v>40</v>
      </c>
      <c r="B47" s="35" t="s">
        <v>24</v>
      </c>
      <c r="C47" s="16" t="s">
        <v>152</v>
      </c>
      <c r="D47" s="18" t="s">
        <v>206</v>
      </c>
      <c r="E47" s="16" t="s">
        <v>151</v>
      </c>
      <c r="F47" s="25"/>
      <c r="G47" s="46">
        <v>0.08</v>
      </c>
      <c r="H47" s="1">
        <f t="shared" si="0"/>
        <v>0</v>
      </c>
      <c r="I47" s="1">
        <f t="shared" si="1"/>
        <v>0</v>
      </c>
    </row>
    <row r="48" spans="1:9" ht="36" customHeight="1">
      <c r="A48" s="31">
        <v>41</v>
      </c>
      <c r="B48" s="35" t="s">
        <v>24</v>
      </c>
      <c r="C48" s="16" t="s">
        <v>152</v>
      </c>
      <c r="D48" s="18" t="s">
        <v>209</v>
      </c>
      <c r="E48" s="16" t="s">
        <v>151</v>
      </c>
      <c r="F48" s="25"/>
      <c r="G48" s="46">
        <v>0.08</v>
      </c>
      <c r="H48" s="1">
        <f t="shared" si="0"/>
        <v>0</v>
      </c>
      <c r="I48" s="1">
        <f t="shared" si="1"/>
        <v>0</v>
      </c>
    </row>
    <row r="49" spans="1:21" ht="36" customHeight="1">
      <c r="A49" s="31">
        <v>42</v>
      </c>
      <c r="B49" s="35" t="s">
        <v>38</v>
      </c>
      <c r="C49" s="16" t="s">
        <v>39</v>
      </c>
      <c r="D49" s="18" t="s">
        <v>40</v>
      </c>
      <c r="E49" s="16" t="s">
        <v>41</v>
      </c>
      <c r="F49" s="25"/>
      <c r="G49" s="46">
        <v>0.08</v>
      </c>
      <c r="H49" s="1">
        <f t="shared" si="0"/>
        <v>0</v>
      </c>
      <c r="I49" s="1">
        <f t="shared" si="1"/>
        <v>0</v>
      </c>
    </row>
    <row r="50" spans="1:21" ht="36" customHeight="1">
      <c r="A50" s="31">
        <v>43</v>
      </c>
      <c r="B50" s="35" t="s">
        <v>38</v>
      </c>
      <c r="C50" s="16" t="s">
        <v>39</v>
      </c>
      <c r="D50" s="18" t="s">
        <v>42</v>
      </c>
      <c r="E50" s="16" t="s">
        <v>41</v>
      </c>
      <c r="F50" s="25"/>
      <c r="G50" s="46">
        <v>0.08</v>
      </c>
      <c r="H50" s="1">
        <f t="shared" si="0"/>
        <v>0</v>
      </c>
      <c r="I50" s="1">
        <f t="shared" si="1"/>
        <v>0</v>
      </c>
    </row>
    <row r="51" spans="1:21" ht="36" customHeight="1">
      <c r="A51" s="31">
        <v>44</v>
      </c>
      <c r="B51" s="35" t="s">
        <v>38</v>
      </c>
      <c r="C51" s="16" t="s">
        <v>39</v>
      </c>
      <c r="D51" s="18" t="s">
        <v>43</v>
      </c>
      <c r="E51" s="16" t="s">
        <v>41</v>
      </c>
      <c r="F51" s="25"/>
      <c r="G51" s="46">
        <v>0.08</v>
      </c>
      <c r="H51" s="1">
        <f t="shared" si="0"/>
        <v>0</v>
      </c>
      <c r="I51" s="1">
        <f t="shared" si="1"/>
        <v>0</v>
      </c>
    </row>
    <row r="52" spans="1:21" ht="36" customHeight="1">
      <c r="A52" s="31">
        <v>45</v>
      </c>
      <c r="B52" s="35" t="s">
        <v>217</v>
      </c>
      <c r="C52" s="16" t="s">
        <v>290</v>
      </c>
      <c r="D52" s="18" t="s">
        <v>291</v>
      </c>
      <c r="E52" s="16" t="s">
        <v>292</v>
      </c>
      <c r="F52" s="25"/>
      <c r="G52" s="46">
        <v>0.08</v>
      </c>
      <c r="H52" s="1">
        <f t="shared" si="0"/>
        <v>0</v>
      </c>
      <c r="I52" s="1">
        <f t="shared" si="1"/>
        <v>0</v>
      </c>
    </row>
    <row r="53" spans="1:21" ht="36" customHeight="1">
      <c r="A53" s="31">
        <v>46</v>
      </c>
      <c r="B53" s="35" t="s">
        <v>217</v>
      </c>
      <c r="C53" s="16" t="s">
        <v>229</v>
      </c>
      <c r="D53" s="18" t="s">
        <v>266</v>
      </c>
      <c r="E53" s="16" t="s">
        <v>218</v>
      </c>
      <c r="F53" s="25"/>
      <c r="G53" s="46">
        <v>0.08</v>
      </c>
      <c r="H53" s="1">
        <f t="shared" si="0"/>
        <v>0</v>
      </c>
      <c r="I53" s="1">
        <f t="shared" si="1"/>
        <v>0</v>
      </c>
    </row>
    <row r="54" spans="1:21" ht="36" customHeight="1">
      <c r="A54" s="31">
        <v>47</v>
      </c>
      <c r="B54" s="35" t="s">
        <v>167</v>
      </c>
      <c r="C54" s="16" t="s">
        <v>176</v>
      </c>
      <c r="D54" s="18">
        <v>1806095</v>
      </c>
      <c r="E54" s="16" t="s">
        <v>177</v>
      </c>
      <c r="F54" s="25"/>
      <c r="G54" s="46">
        <v>0.08</v>
      </c>
      <c r="H54" s="1">
        <f t="shared" si="0"/>
        <v>0</v>
      </c>
      <c r="I54" s="1">
        <f t="shared" si="1"/>
        <v>0</v>
      </c>
    </row>
    <row r="55" spans="1:21" ht="36" customHeight="1">
      <c r="A55" s="31">
        <v>48</v>
      </c>
      <c r="B55" s="35" t="s">
        <v>153</v>
      </c>
      <c r="C55" s="16" t="s">
        <v>155</v>
      </c>
      <c r="D55" s="18" t="s">
        <v>172</v>
      </c>
      <c r="E55" s="16" t="s">
        <v>154</v>
      </c>
      <c r="F55" s="25"/>
      <c r="G55" s="46">
        <v>0.08</v>
      </c>
      <c r="H55" s="1">
        <f t="shared" si="0"/>
        <v>0</v>
      </c>
      <c r="I55" s="1">
        <f t="shared" si="1"/>
        <v>0</v>
      </c>
    </row>
    <row r="56" spans="1:21" ht="36" customHeight="1">
      <c r="A56" s="31">
        <v>49</v>
      </c>
      <c r="B56" s="35" t="s">
        <v>153</v>
      </c>
      <c r="C56" s="16" t="s">
        <v>157</v>
      </c>
      <c r="D56" s="18">
        <v>32517</v>
      </c>
      <c r="E56" s="16" t="s">
        <v>156</v>
      </c>
      <c r="F56" s="25"/>
      <c r="G56" s="46">
        <v>0.08</v>
      </c>
      <c r="H56" s="1">
        <f t="shared" si="0"/>
        <v>0</v>
      </c>
      <c r="I56" s="1">
        <f t="shared" si="1"/>
        <v>0</v>
      </c>
    </row>
    <row r="57" spans="1:21" ht="24" customHeight="1">
      <c r="A57" s="8"/>
      <c r="B57" s="14"/>
      <c r="C57" s="14"/>
      <c r="D57" s="15"/>
      <c r="E57" s="14"/>
      <c r="F57" s="2">
        <f>SUM(F8:F56)</f>
        <v>0</v>
      </c>
      <c r="G57" s="47" t="s">
        <v>6</v>
      </c>
      <c r="H57" s="2">
        <f>SUM(H8:H56)</f>
        <v>0</v>
      </c>
      <c r="I57" s="2">
        <f>SUM(I8:I56)</f>
        <v>0</v>
      </c>
    </row>
    <row r="58" spans="1:21">
      <c r="A58" s="26"/>
      <c r="B58" s="26"/>
      <c r="C58" s="27"/>
      <c r="D58" s="28"/>
      <c r="E58" s="26"/>
      <c r="F58" s="39"/>
      <c r="G58" s="48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>
      <c r="A59" s="26"/>
      <c r="B59" s="26"/>
      <c r="C59" s="27"/>
      <c r="D59" s="28"/>
      <c r="E59" s="26"/>
      <c r="F59" s="39"/>
      <c r="G59" s="48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>
      <c r="A60" s="26"/>
      <c r="B60" s="26"/>
      <c r="C60" s="27"/>
      <c r="D60" s="28"/>
      <c r="E60" s="26"/>
      <c r="F60" s="39"/>
      <c r="G60" s="48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>
      <c r="A61" s="26"/>
      <c r="B61" s="26"/>
      <c r="C61" s="27"/>
      <c r="D61" s="28"/>
      <c r="E61" s="26"/>
      <c r="F61" s="39"/>
      <c r="G61" s="48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>
      <c r="A62" s="26"/>
      <c r="B62" s="26"/>
      <c r="C62" s="27"/>
      <c r="D62" s="28"/>
      <c r="E62" s="26"/>
      <c r="F62" s="39"/>
      <c r="G62" s="48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>
      <c r="A63" s="26"/>
      <c r="B63" s="26"/>
      <c r="C63" s="27"/>
      <c r="D63" s="28"/>
      <c r="E63" s="26"/>
      <c r="F63" s="39"/>
      <c r="G63" s="48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9"/>
  <sheetViews>
    <sheetView topLeftCell="A4" workbookViewId="0">
      <selection activeCell="F13" sqref="F9:F13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137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158</v>
      </c>
      <c r="C9" s="16" t="s">
        <v>161</v>
      </c>
      <c r="D9" s="18">
        <v>5511220</v>
      </c>
      <c r="E9" s="16" t="s">
        <v>207</v>
      </c>
      <c r="F9" s="25"/>
      <c r="G9" s="46">
        <v>0.08</v>
      </c>
      <c r="H9" s="1">
        <f>F9*G9</f>
        <v>0</v>
      </c>
      <c r="I9" s="1">
        <f>F9+H9</f>
        <v>0</v>
      </c>
    </row>
    <row r="10" spans="1:9" ht="36" customHeight="1">
      <c r="A10" s="31">
        <v>2</v>
      </c>
      <c r="B10" s="35" t="s">
        <v>158</v>
      </c>
      <c r="C10" s="16" t="s">
        <v>161</v>
      </c>
      <c r="D10" s="18">
        <v>4911120</v>
      </c>
      <c r="E10" s="16" t="s">
        <v>207</v>
      </c>
      <c r="F10" s="25"/>
      <c r="G10" s="46">
        <v>0.08</v>
      </c>
      <c r="H10" s="1">
        <f t="shared" ref="H10:H23" si="0">F10*G10</f>
        <v>0</v>
      </c>
      <c r="I10" s="1">
        <f t="shared" ref="I10:I23" si="1">F10+H10</f>
        <v>0</v>
      </c>
    </row>
    <row r="11" spans="1:9" ht="36" customHeight="1">
      <c r="A11" s="31">
        <v>3</v>
      </c>
      <c r="B11" s="35" t="s">
        <v>158</v>
      </c>
      <c r="C11" s="16" t="s">
        <v>160</v>
      </c>
      <c r="D11" s="18">
        <v>20143127</v>
      </c>
      <c r="E11" s="16" t="s">
        <v>159</v>
      </c>
      <c r="F11" s="25"/>
      <c r="G11" s="46">
        <v>0.08</v>
      </c>
      <c r="H11" s="1">
        <f t="shared" si="0"/>
        <v>0</v>
      </c>
      <c r="I11" s="1">
        <f t="shared" si="1"/>
        <v>0</v>
      </c>
    </row>
    <row r="12" spans="1:9" ht="36" customHeight="1">
      <c r="A12" s="31">
        <v>4</v>
      </c>
      <c r="B12" s="35" t="s">
        <v>158</v>
      </c>
      <c r="C12" s="16" t="s">
        <v>160</v>
      </c>
      <c r="D12" s="18">
        <v>20074422</v>
      </c>
      <c r="E12" s="16" t="s">
        <v>159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5</v>
      </c>
      <c r="B13" s="35" t="s">
        <v>158</v>
      </c>
      <c r="C13" s="16" t="s">
        <v>160</v>
      </c>
      <c r="D13" s="18">
        <v>202048983</v>
      </c>
      <c r="E13" s="16" t="s">
        <v>159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6</v>
      </c>
      <c r="B14" s="35" t="s">
        <v>158</v>
      </c>
      <c r="C14" s="16" t="s">
        <v>160</v>
      </c>
      <c r="D14" s="18">
        <v>20124469</v>
      </c>
      <c r="E14" s="16" t="s">
        <v>159</v>
      </c>
      <c r="F14" s="25"/>
      <c r="G14" s="46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7</v>
      </c>
      <c r="B15" s="35" t="s">
        <v>158</v>
      </c>
      <c r="C15" s="16" t="s">
        <v>160</v>
      </c>
      <c r="D15" s="18">
        <v>20124468</v>
      </c>
      <c r="E15" s="16" t="s">
        <v>159</v>
      </c>
      <c r="F15" s="25"/>
      <c r="G15" s="46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8</v>
      </c>
      <c r="B16" s="35" t="s">
        <v>158</v>
      </c>
      <c r="C16" s="16" t="s">
        <v>160</v>
      </c>
      <c r="D16" s="18">
        <v>20143129</v>
      </c>
      <c r="E16" s="16" t="s">
        <v>159</v>
      </c>
      <c r="F16" s="25"/>
      <c r="G16" s="46">
        <v>0.08</v>
      </c>
      <c r="H16" s="1">
        <f t="shared" si="0"/>
        <v>0</v>
      </c>
      <c r="I16" s="1">
        <f t="shared" si="1"/>
        <v>0</v>
      </c>
    </row>
    <row r="17" spans="1:21" ht="36" customHeight="1">
      <c r="A17" s="31">
        <v>9</v>
      </c>
      <c r="B17" s="35" t="s">
        <v>158</v>
      </c>
      <c r="C17" s="16" t="s">
        <v>160</v>
      </c>
      <c r="D17" s="18">
        <v>20074423</v>
      </c>
      <c r="E17" s="16" t="s">
        <v>159</v>
      </c>
      <c r="F17" s="25"/>
      <c r="G17" s="46">
        <v>0.08</v>
      </c>
      <c r="H17" s="1">
        <f t="shared" si="0"/>
        <v>0</v>
      </c>
      <c r="I17" s="1">
        <f t="shared" si="1"/>
        <v>0</v>
      </c>
    </row>
    <row r="18" spans="1:21" ht="36" customHeight="1">
      <c r="A18" s="31">
        <v>10</v>
      </c>
      <c r="B18" s="35" t="s">
        <v>158</v>
      </c>
      <c r="C18" s="16" t="s">
        <v>160</v>
      </c>
      <c r="D18" s="18">
        <v>202048982</v>
      </c>
      <c r="E18" s="16" t="s">
        <v>159</v>
      </c>
      <c r="F18" s="25"/>
      <c r="G18" s="46">
        <v>0.08</v>
      </c>
      <c r="H18" s="1">
        <f t="shared" si="0"/>
        <v>0</v>
      </c>
      <c r="I18" s="1">
        <f t="shared" si="1"/>
        <v>0</v>
      </c>
    </row>
    <row r="19" spans="1:21" ht="36" customHeight="1">
      <c r="A19" s="31">
        <v>11</v>
      </c>
      <c r="B19" s="35" t="s">
        <v>158</v>
      </c>
      <c r="C19" s="16" t="s">
        <v>160</v>
      </c>
      <c r="D19" s="18">
        <v>202048985</v>
      </c>
      <c r="E19" s="16" t="s">
        <v>159</v>
      </c>
      <c r="F19" s="25"/>
      <c r="G19" s="46">
        <v>0.08</v>
      </c>
      <c r="H19" s="1">
        <f t="shared" si="0"/>
        <v>0</v>
      </c>
      <c r="I19" s="1">
        <f t="shared" si="1"/>
        <v>0</v>
      </c>
    </row>
    <row r="20" spans="1:21" ht="36" customHeight="1">
      <c r="A20" s="31">
        <v>12</v>
      </c>
      <c r="B20" s="35" t="s">
        <v>158</v>
      </c>
      <c r="C20" s="16" t="s">
        <v>160</v>
      </c>
      <c r="D20" s="18">
        <v>20074425</v>
      </c>
      <c r="E20" s="16" t="s">
        <v>159</v>
      </c>
      <c r="F20" s="25"/>
      <c r="G20" s="46">
        <v>0.08</v>
      </c>
      <c r="H20" s="1">
        <f t="shared" si="0"/>
        <v>0</v>
      </c>
      <c r="I20" s="1">
        <f t="shared" si="1"/>
        <v>0</v>
      </c>
    </row>
    <row r="21" spans="1:21" ht="36" customHeight="1">
      <c r="A21" s="31">
        <v>13</v>
      </c>
      <c r="B21" s="35" t="s">
        <v>158</v>
      </c>
      <c r="C21" s="16" t="s">
        <v>160</v>
      </c>
      <c r="D21" s="18">
        <v>20143126</v>
      </c>
      <c r="E21" s="16" t="s">
        <v>159</v>
      </c>
      <c r="F21" s="25"/>
      <c r="G21" s="46">
        <v>0.08</v>
      </c>
      <c r="H21" s="1">
        <f t="shared" si="0"/>
        <v>0</v>
      </c>
      <c r="I21" s="1">
        <f t="shared" si="1"/>
        <v>0</v>
      </c>
    </row>
    <row r="22" spans="1:21" ht="36" customHeight="1">
      <c r="A22" s="31">
        <v>14</v>
      </c>
      <c r="B22" s="35" t="s">
        <v>158</v>
      </c>
      <c r="C22" s="16" t="s">
        <v>160</v>
      </c>
      <c r="D22" s="18">
        <v>202048980</v>
      </c>
      <c r="E22" s="16" t="s">
        <v>159</v>
      </c>
      <c r="F22" s="25"/>
      <c r="G22" s="46">
        <v>0.08</v>
      </c>
      <c r="H22" s="1">
        <f t="shared" si="0"/>
        <v>0</v>
      </c>
      <c r="I22" s="1">
        <f t="shared" si="1"/>
        <v>0</v>
      </c>
    </row>
    <row r="23" spans="1:21" ht="36" customHeight="1">
      <c r="A23" s="31">
        <v>15</v>
      </c>
      <c r="B23" s="35" t="s">
        <v>158</v>
      </c>
      <c r="C23" s="16" t="s">
        <v>160</v>
      </c>
      <c r="D23" s="18">
        <v>202048981</v>
      </c>
      <c r="E23" s="16" t="s">
        <v>159</v>
      </c>
      <c r="F23" s="25"/>
      <c r="G23" s="46">
        <v>0.08</v>
      </c>
      <c r="H23" s="1">
        <f t="shared" si="0"/>
        <v>0</v>
      </c>
      <c r="I23" s="1">
        <f t="shared" si="1"/>
        <v>0</v>
      </c>
    </row>
    <row r="24" spans="1:21" ht="24" customHeight="1">
      <c r="A24" s="8"/>
      <c r="B24" s="14"/>
      <c r="C24" s="14"/>
      <c r="D24" s="15"/>
      <c r="E24" s="14"/>
      <c r="F24" s="2">
        <f>SUM(F9:F23)</f>
        <v>0</v>
      </c>
      <c r="G24" s="47" t="s">
        <v>6</v>
      </c>
      <c r="H24" s="2">
        <f>SUM(H9:H23)</f>
        <v>0</v>
      </c>
      <c r="I24" s="2">
        <f>SUM(I9:I23)</f>
        <v>0</v>
      </c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>
      <c r="A26" s="26"/>
      <c r="B26" s="26"/>
      <c r="C26" s="27"/>
      <c r="D26" s="28"/>
      <c r="E26" s="26"/>
      <c r="F26" s="39"/>
      <c r="G26" s="4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>
      <c r="A27" s="26"/>
      <c r="B27" s="26"/>
      <c r="C27" s="27"/>
      <c r="D27" s="28"/>
      <c r="E27" s="26"/>
      <c r="F27" s="39"/>
      <c r="G27" s="48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>
      <c r="A28" s="26"/>
      <c r="B28" s="26"/>
      <c r="C28" s="27"/>
      <c r="D28" s="28"/>
      <c r="E28" s="26"/>
      <c r="F28" s="39"/>
      <c r="G28" s="48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A29" s="26"/>
      <c r="B29" s="26"/>
      <c r="C29" s="27"/>
      <c r="D29" s="28"/>
      <c r="E29" s="26"/>
      <c r="F29" s="39"/>
      <c r="G29" s="4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topLeftCell="A7" workbookViewId="0">
      <selection activeCell="F17" sqref="F9:F17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270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65</v>
      </c>
      <c r="C9" s="19" t="s">
        <v>83</v>
      </c>
      <c r="D9" s="20" t="s">
        <v>84</v>
      </c>
      <c r="E9" s="19" t="s">
        <v>14</v>
      </c>
      <c r="F9" s="25"/>
      <c r="G9" s="46">
        <v>0.08</v>
      </c>
      <c r="H9" s="1">
        <f>F9*G9</f>
        <v>0</v>
      </c>
      <c r="I9" s="1">
        <f>F9+H9</f>
        <v>0</v>
      </c>
    </row>
    <row r="10" spans="1:9" ht="36" customHeight="1">
      <c r="A10" s="31">
        <v>2</v>
      </c>
      <c r="B10" s="34" t="s">
        <v>65</v>
      </c>
      <c r="C10" s="19" t="s">
        <v>66</v>
      </c>
      <c r="D10" s="20" t="s">
        <v>67</v>
      </c>
      <c r="E10" s="19" t="s">
        <v>14</v>
      </c>
      <c r="F10" s="25"/>
      <c r="G10" s="46">
        <v>0.08</v>
      </c>
      <c r="H10" s="1">
        <f t="shared" ref="H10:H17" si="0">F10*G10</f>
        <v>0</v>
      </c>
      <c r="I10" s="1">
        <f t="shared" ref="I10:I17" si="1">F10+H10</f>
        <v>0</v>
      </c>
    </row>
    <row r="11" spans="1:9" ht="36" customHeight="1">
      <c r="A11" s="31">
        <v>3</v>
      </c>
      <c r="B11" s="35" t="s">
        <v>44</v>
      </c>
      <c r="C11" s="16" t="s">
        <v>45</v>
      </c>
      <c r="D11" s="18" t="s">
        <v>46</v>
      </c>
      <c r="E11" s="16" t="s">
        <v>14</v>
      </c>
      <c r="F11" s="25"/>
      <c r="G11" s="46">
        <v>0.08</v>
      </c>
      <c r="H11" s="1">
        <f t="shared" si="0"/>
        <v>0</v>
      </c>
      <c r="I11" s="1">
        <f t="shared" si="1"/>
        <v>0</v>
      </c>
    </row>
    <row r="12" spans="1:9" ht="36" customHeight="1">
      <c r="A12" s="31">
        <v>4</v>
      </c>
      <c r="B12" s="35" t="s">
        <v>44</v>
      </c>
      <c r="C12" s="16" t="s">
        <v>53</v>
      </c>
      <c r="D12" s="18" t="s">
        <v>54</v>
      </c>
      <c r="E12" s="16" t="s">
        <v>55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5</v>
      </c>
      <c r="B13" s="35" t="s">
        <v>44</v>
      </c>
      <c r="C13" s="16" t="s">
        <v>61</v>
      </c>
      <c r="D13" s="18">
        <v>362031</v>
      </c>
      <c r="E13" s="16" t="s">
        <v>62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6</v>
      </c>
      <c r="B14" s="34" t="s">
        <v>44</v>
      </c>
      <c r="C14" s="19" t="s">
        <v>68</v>
      </c>
      <c r="D14" s="20" t="s">
        <v>69</v>
      </c>
      <c r="E14" s="19" t="s">
        <v>70</v>
      </c>
      <c r="F14" s="25"/>
      <c r="G14" s="46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7</v>
      </c>
      <c r="B15" s="34" t="s">
        <v>44</v>
      </c>
      <c r="C15" s="19" t="s">
        <v>208</v>
      </c>
      <c r="D15" s="20">
        <v>116317</v>
      </c>
      <c r="E15" s="19" t="s">
        <v>62</v>
      </c>
      <c r="F15" s="25"/>
      <c r="G15" s="46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8</v>
      </c>
      <c r="B16" s="34" t="s">
        <v>44</v>
      </c>
      <c r="C16" s="19" t="s">
        <v>85</v>
      </c>
      <c r="D16" s="20" t="s">
        <v>86</v>
      </c>
      <c r="E16" s="19" t="s">
        <v>14</v>
      </c>
      <c r="F16" s="25"/>
      <c r="G16" s="46">
        <v>0.08</v>
      </c>
      <c r="H16" s="1">
        <f t="shared" si="0"/>
        <v>0</v>
      </c>
      <c r="I16" s="1">
        <f t="shared" si="1"/>
        <v>0</v>
      </c>
    </row>
    <row r="17" spans="1:21" ht="36" customHeight="1">
      <c r="A17" s="31">
        <v>9</v>
      </c>
      <c r="B17" s="34" t="s">
        <v>44</v>
      </c>
      <c r="C17" s="19" t="s">
        <v>90</v>
      </c>
      <c r="D17" s="20">
        <v>511263</v>
      </c>
      <c r="E17" s="19" t="s">
        <v>62</v>
      </c>
      <c r="F17" s="25"/>
      <c r="G17" s="46">
        <v>0.08</v>
      </c>
      <c r="H17" s="1">
        <f t="shared" si="0"/>
        <v>0</v>
      </c>
      <c r="I17" s="1">
        <f t="shared" si="1"/>
        <v>0</v>
      </c>
    </row>
    <row r="18" spans="1:21" ht="24" customHeight="1">
      <c r="A18" s="8"/>
      <c r="B18" s="14"/>
      <c r="C18" s="14"/>
      <c r="D18" s="15"/>
      <c r="E18" s="14"/>
      <c r="F18" s="2">
        <f>SUM(F9:F17)</f>
        <v>0</v>
      </c>
      <c r="G18" s="47" t="s">
        <v>6</v>
      </c>
      <c r="H18" s="2">
        <f>SUM(H9:H17)</f>
        <v>0</v>
      </c>
      <c r="I18" s="2">
        <f>SUM(I9:I17)</f>
        <v>0</v>
      </c>
    </row>
    <row r="19" spans="1:21">
      <c r="A19" s="26"/>
      <c r="B19" s="26"/>
      <c r="C19" s="27"/>
      <c r="D19" s="28"/>
      <c r="E19" s="26"/>
      <c r="F19" s="39"/>
      <c r="G19" s="4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>
      <c r="A20" s="26"/>
      <c r="B20" s="26"/>
      <c r="C20" s="27"/>
      <c r="D20" s="28"/>
      <c r="E20" s="26"/>
      <c r="F20" s="39"/>
      <c r="G20" s="4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>
      <c r="A21" s="26"/>
      <c r="B21" s="26"/>
      <c r="C21" s="27"/>
      <c r="D21" s="28"/>
      <c r="E21" s="26"/>
      <c r="F21" s="39"/>
      <c r="G21" s="4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>
      <c r="A22" s="26"/>
      <c r="B22" s="26"/>
      <c r="C22" s="27"/>
      <c r="D22" s="28"/>
      <c r="E22" s="26"/>
      <c r="F22" s="39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F10" sqref="F9:F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271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5" t="s">
        <v>49</v>
      </c>
      <c r="C9" s="16" t="s">
        <v>50</v>
      </c>
      <c r="D9" s="18" t="s">
        <v>51</v>
      </c>
      <c r="E9" s="16" t="s">
        <v>52</v>
      </c>
      <c r="F9" s="25"/>
      <c r="G9" s="46">
        <v>0.08</v>
      </c>
      <c r="H9" s="1">
        <f>F9*G9</f>
        <v>0</v>
      </c>
      <c r="I9" s="1">
        <f>F9+H9</f>
        <v>0</v>
      </c>
    </row>
    <row r="10" spans="1:21" ht="36" customHeight="1">
      <c r="A10" s="31">
        <v>2</v>
      </c>
      <c r="B10" s="35" t="s">
        <v>56</v>
      </c>
      <c r="C10" s="16" t="s">
        <v>57</v>
      </c>
      <c r="D10" s="18" t="s">
        <v>58</v>
      </c>
      <c r="E10" s="16" t="s">
        <v>52</v>
      </c>
      <c r="F10" s="25"/>
      <c r="G10" s="46">
        <v>0.08</v>
      </c>
      <c r="H10" s="1">
        <f t="shared" ref="H10" si="0">F10*G10</f>
        <v>0</v>
      </c>
      <c r="I10" s="1">
        <f t="shared" ref="I10" si="1">F10+H10</f>
        <v>0</v>
      </c>
    </row>
    <row r="11" spans="1:21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activeCell="G20" sqref="G2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272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13</v>
      </c>
      <c r="C9" s="16" t="s">
        <v>47</v>
      </c>
      <c r="D9" s="18" t="s">
        <v>48</v>
      </c>
      <c r="E9" s="16" t="s">
        <v>14</v>
      </c>
      <c r="F9" s="25"/>
      <c r="G9" s="46">
        <v>0.08</v>
      </c>
      <c r="H9" s="1">
        <f>F9*G9</f>
        <v>0</v>
      </c>
      <c r="I9" s="1">
        <f>F9+H9</f>
        <v>0</v>
      </c>
    </row>
    <row r="10" spans="1:9" ht="36" customHeight="1">
      <c r="A10" s="31">
        <v>2</v>
      </c>
      <c r="B10" s="34" t="s">
        <v>13</v>
      </c>
      <c r="C10" s="19" t="s">
        <v>138</v>
      </c>
      <c r="D10" s="20" t="s">
        <v>187</v>
      </c>
      <c r="E10" s="19" t="s">
        <v>14</v>
      </c>
      <c r="F10" s="25"/>
      <c r="G10" s="46">
        <v>0.08</v>
      </c>
      <c r="H10" s="1">
        <f>F10*G10</f>
        <v>0</v>
      </c>
      <c r="I10" s="1">
        <f>F10+H10</f>
        <v>0</v>
      </c>
    </row>
    <row r="11" spans="1:9" ht="36" customHeight="1">
      <c r="A11" s="31">
        <v>3</v>
      </c>
      <c r="B11" s="35" t="s">
        <v>24</v>
      </c>
      <c r="C11" s="16" t="s">
        <v>25</v>
      </c>
      <c r="D11" s="18" t="s">
        <v>181</v>
      </c>
      <c r="E11" s="16" t="s">
        <v>14</v>
      </c>
      <c r="F11" s="25"/>
      <c r="G11" s="46">
        <v>0.08</v>
      </c>
      <c r="H11" s="1">
        <f t="shared" ref="H11:H23" si="0">F11*G11</f>
        <v>0</v>
      </c>
      <c r="I11" s="1">
        <f t="shared" ref="I11:I23" si="1">F11+H11</f>
        <v>0</v>
      </c>
    </row>
    <row r="12" spans="1:9" ht="36" customHeight="1">
      <c r="A12" s="31">
        <v>4</v>
      </c>
      <c r="B12" s="35" t="s">
        <v>24</v>
      </c>
      <c r="C12" s="16" t="s">
        <v>25</v>
      </c>
      <c r="D12" s="18" t="s">
        <v>182</v>
      </c>
      <c r="E12" s="16" t="s">
        <v>14</v>
      </c>
      <c r="F12" s="25"/>
      <c r="G12" s="46">
        <v>0.08</v>
      </c>
      <c r="H12" s="1">
        <f t="shared" si="0"/>
        <v>0</v>
      </c>
      <c r="I12" s="1">
        <f t="shared" si="1"/>
        <v>0</v>
      </c>
    </row>
    <row r="13" spans="1:9" ht="36" customHeight="1">
      <c r="A13" s="31">
        <v>5</v>
      </c>
      <c r="B13" s="35" t="s">
        <v>24</v>
      </c>
      <c r="C13" s="16" t="s">
        <v>25</v>
      </c>
      <c r="D13" s="18" t="s">
        <v>222</v>
      </c>
      <c r="E13" s="16" t="s">
        <v>14</v>
      </c>
      <c r="F13" s="25"/>
      <c r="G13" s="46">
        <v>0.08</v>
      </c>
      <c r="H13" s="1">
        <f t="shared" si="0"/>
        <v>0</v>
      </c>
      <c r="I13" s="1">
        <f t="shared" si="1"/>
        <v>0</v>
      </c>
    </row>
    <row r="14" spans="1:9" ht="36" customHeight="1">
      <c r="A14" s="31">
        <v>6</v>
      </c>
      <c r="B14" s="34" t="s">
        <v>24</v>
      </c>
      <c r="C14" s="19" t="s">
        <v>25</v>
      </c>
      <c r="D14" s="20" t="s">
        <v>223</v>
      </c>
      <c r="E14" s="19" t="s">
        <v>14</v>
      </c>
      <c r="F14" s="25"/>
      <c r="G14" s="46">
        <v>0.08</v>
      </c>
      <c r="H14" s="1">
        <f t="shared" si="0"/>
        <v>0</v>
      </c>
      <c r="I14" s="1">
        <f t="shared" si="1"/>
        <v>0</v>
      </c>
    </row>
    <row r="15" spans="1:9" ht="36" customHeight="1">
      <c r="A15" s="31">
        <v>7</v>
      </c>
      <c r="B15" s="34" t="s">
        <v>24</v>
      </c>
      <c r="C15" s="19" t="s">
        <v>219</v>
      </c>
      <c r="D15" s="20" t="s">
        <v>287</v>
      </c>
      <c r="E15" s="19" t="s">
        <v>14</v>
      </c>
      <c r="F15" s="25"/>
      <c r="G15" s="46">
        <v>0.08</v>
      </c>
      <c r="H15" s="1">
        <f t="shared" si="0"/>
        <v>0</v>
      </c>
      <c r="I15" s="1">
        <f t="shared" si="1"/>
        <v>0</v>
      </c>
    </row>
    <row r="16" spans="1:9" ht="36" customHeight="1">
      <c r="A16" s="31">
        <v>8</v>
      </c>
      <c r="B16" s="34" t="s">
        <v>24</v>
      </c>
      <c r="C16" s="19" t="s">
        <v>219</v>
      </c>
      <c r="D16" s="20" t="s">
        <v>288</v>
      </c>
      <c r="E16" s="19" t="s">
        <v>14</v>
      </c>
      <c r="F16" s="25"/>
      <c r="G16" s="46">
        <v>0.08</v>
      </c>
      <c r="H16" s="1">
        <f t="shared" si="0"/>
        <v>0</v>
      </c>
      <c r="I16" s="1">
        <f t="shared" si="1"/>
        <v>0</v>
      </c>
    </row>
    <row r="17" spans="1:21" ht="36" customHeight="1">
      <c r="A17" s="31">
        <v>9</v>
      </c>
      <c r="B17" s="35" t="s">
        <v>24</v>
      </c>
      <c r="C17" s="16" t="s">
        <v>219</v>
      </c>
      <c r="D17" s="18" t="s">
        <v>220</v>
      </c>
      <c r="E17" s="16" t="s">
        <v>14</v>
      </c>
      <c r="F17" s="25"/>
      <c r="G17" s="46">
        <v>0.08</v>
      </c>
      <c r="H17" s="1">
        <f>F17*G17</f>
        <v>0</v>
      </c>
      <c r="I17" s="1">
        <f>F17+H17</f>
        <v>0</v>
      </c>
    </row>
    <row r="18" spans="1:21" ht="36" customHeight="1">
      <c r="A18" s="31">
        <v>10</v>
      </c>
      <c r="B18" s="35" t="s">
        <v>24</v>
      </c>
      <c r="C18" s="16" t="s">
        <v>219</v>
      </c>
      <c r="D18" s="18" t="s">
        <v>221</v>
      </c>
      <c r="E18" s="16" t="s">
        <v>14</v>
      </c>
      <c r="F18" s="25"/>
      <c r="G18" s="46">
        <v>0.08</v>
      </c>
      <c r="H18" s="1">
        <f>F18*G18</f>
        <v>0</v>
      </c>
      <c r="I18" s="1">
        <f>F18+H18</f>
        <v>0</v>
      </c>
    </row>
    <row r="19" spans="1:21" ht="36" customHeight="1">
      <c r="A19" s="31">
        <v>11</v>
      </c>
      <c r="B19" s="34" t="s">
        <v>24</v>
      </c>
      <c r="C19" s="19" t="s">
        <v>219</v>
      </c>
      <c r="D19" s="20" t="s">
        <v>224</v>
      </c>
      <c r="E19" s="19" t="s">
        <v>14</v>
      </c>
      <c r="F19" s="25"/>
      <c r="G19" s="46">
        <v>0.08</v>
      </c>
      <c r="H19" s="1">
        <f t="shared" si="0"/>
        <v>0</v>
      </c>
      <c r="I19" s="1">
        <f t="shared" si="1"/>
        <v>0</v>
      </c>
    </row>
    <row r="20" spans="1:21" ht="36" customHeight="1">
      <c r="A20" s="31">
        <v>12</v>
      </c>
      <c r="B20" s="34" t="s">
        <v>24</v>
      </c>
      <c r="C20" s="19" t="s">
        <v>219</v>
      </c>
      <c r="D20" s="20" t="s">
        <v>225</v>
      </c>
      <c r="E20" s="19" t="s">
        <v>14</v>
      </c>
      <c r="F20" s="25"/>
      <c r="G20" s="46">
        <v>0.08</v>
      </c>
      <c r="H20" s="1">
        <f t="shared" si="0"/>
        <v>0</v>
      </c>
      <c r="I20" s="1">
        <f t="shared" si="1"/>
        <v>0</v>
      </c>
    </row>
    <row r="21" spans="1:21" ht="36" customHeight="1">
      <c r="A21" s="31">
        <v>13</v>
      </c>
      <c r="B21" s="34" t="s">
        <v>24</v>
      </c>
      <c r="C21" s="19" t="s">
        <v>219</v>
      </c>
      <c r="D21" s="20" t="s">
        <v>227</v>
      </c>
      <c r="E21" s="19" t="s">
        <v>14</v>
      </c>
      <c r="F21" s="25"/>
      <c r="G21" s="46">
        <v>0.08</v>
      </c>
      <c r="H21" s="1">
        <f t="shared" si="0"/>
        <v>0</v>
      </c>
      <c r="I21" s="1">
        <f t="shared" si="1"/>
        <v>0</v>
      </c>
    </row>
    <row r="22" spans="1:21" ht="36" customHeight="1">
      <c r="A22" s="31">
        <v>14</v>
      </c>
      <c r="B22" s="34" t="s">
        <v>24</v>
      </c>
      <c r="C22" s="19" t="s">
        <v>219</v>
      </c>
      <c r="D22" s="20" t="s">
        <v>228</v>
      </c>
      <c r="E22" s="19" t="s">
        <v>14</v>
      </c>
      <c r="F22" s="25"/>
      <c r="G22" s="46">
        <v>0.08</v>
      </c>
      <c r="H22" s="1">
        <f t="shared" si="0"/>
        <v>0</v>
      </c>
      <c r="I22" s="1">
        <f t="shared" si="1"/>
        <v>0</v>
      </c>
    </row>
    <row r="23" spans="1:21" ht="36" customHeight="1">
      <c r="A23" s="31">
        <v>15</v>
      </c>
      <c r="B23" s="34" t="s">
        <v>87</v>
      </c>
      <c r="C23" s="19" t="s">
        <v>88</v>
      </c>
      <c r="D23" s="20" t="s">
        <v>89</v>
      </c>
      <c r="E23" s="19" t="s">
        <v>14</v>
      </c>
      <c r="F23" s="25"/>
      <c r="G23" s="46">
        <v>0.08</v>
      </c>
      <c r="H23" s="1">
        <f t="shared" si="0"/>
        <v>0</v>
      </c>
      <c r="I23" s="1">
        <f t="shared" si="1"/>
        <v>0</v>
      </c>
    </row>
    <row r="24" spans="1:21" ht="24" customHeight="1">
      <c r="A24" s="8"/>
      <c r="B24" s="14"/>
      <c r="C24" s="14"/>
      <c r="D24" s="15"/>
      <c r="E24" s="14"/>
      <c r="F24" s="2">
        <f>SUM(F9:F23)</f>
        <v>0</v>
      </c>
      <c r="G24" s="47" t="s">
        <v>6</v>
      </c>
      <c r="H24" s="2">
        <f>SUM(H9:H23)</f>
        <v>0</v>
      </c>
      <c r="I24" s="2">
        <f>SUM(I9:I23)</f>
        <v>0</v>
      </c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>
      <c r="A26" s="26"/>
      <c r="B26" s="26"/>
      <c r="C26" s="27"/>
      <c r="D26" s="28"/>
      <c r="E26" s="26"/>
      <c r="F26" s="39"/>
      <c r="G26" s="4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>
      <c r="A27" s="26"/>
      <c r="B27" s="26"/>
      <c r="C27" s="27"/>
      <c r="D27" s="28"/>
      <c r="E27" s="26"/>
      <c r="F27" s="39"/>
      <c r="G27" s="48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>
      <c r="A28" s="26"/>
      <c r="B28" s="26"/>
      <c r="C28" s="27"/>
      <c r="D28" s="28"/>
      <c r="E28" s="26"/>
      <c r="F28" s="39"/>
      <c r="G28" s="48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A29" s="26"/>
      <c r="B29" s="26"/>
      <c r="C29" s="27"/>
      <c r="D29" s="28"/>
      <c r="E29" s="26"/>
      <c r="F29" s="39"/>
      <c r="G29" s="4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>
      <c r="A30" s="26"/>
      <c r="B30" s="26"/>
      <c r="C30" s="27"/>
      <c r="D30" s="28"/>
      <c r="E30" s="26"/>
      <c r="F30" s="39"/>
      <c r="G30" s="48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Część 1</vt:lpstr>
      <vt:lpstr>Część 2</vt:lpstr>
      <vt:lpstr>Cześć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15</vt:lpstr>
      <vt:lpstr>Część 14</vt:lpstr>
      <vt:lpstr>Część 16</vt:lpstr>
      <vt:lpstr>Część 17</vt:lpstr>
      <vt:lpstr>Część 18</vt:lpstr>
      <vt:lpstr>Część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gpietruszczak</dc:creator>
  <cp:lastModifiedBy>gpietruszczak</cp:lastModifiedBy>
  <cp:lastPrinted>2024-08-29T09:01:42Z</cp:lastPrinted>
  <dcterms:created xsi:type="dcterms:W3CDTF">2024-07-02T11:04:00Z</dcterms:created>
  <dcterms:modified xsi:type="dcterms:W3CDTF">2024-09-26T08:59:37Z</dcterms:modified>
</cp:coreProperties>
</file>