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łgorzata Waleńska\Desktop\DOKUMENTY\2025\7013_inwestycje\5_chodniki i parkingi\Gębice\"/>
    </mc:Choice>
  </mc:AlternateContent>
  <xr:revisionPtr revIDLastSave="0" documentId="8_{001972C3-95FA-46CF-94E5-39BE88393EE4}" xr6:coauthVersionLast="47" xr6:coauthVersionMax="47" xr10:uidLastSave="{00000000-0000-0000-0000-000000000000}"/>
  <bookViews>
    <workbookView xWindow="-28920" yWindow="-120" windowWidth="29040" windowHeight="17520" activeTab="1" xr2:uid="{00000000-000D-0000-FFFF-FFFF00000000}"/>
  </bookViews>
  <sheets>
    <sheet name="Przedmiar robót" sheetId="2" r:id="rId1"/>
    <sheet name="Kosztorys ofertow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5" i="1"/>
  <c r="G24" i="1"/>
  <c r="G10" i="1" l="1"/>
  <c r="G8" i="1"/>
  <c r="G9" i="1"/>
  <c r="G11" i="1"/>
  <c r="G13" i="1"/>
  <c r="G14" i="1"/>
  <c r="G16" i="1"/>
  <c r="G17" i="1"/>
  <c r="G18" i="1"/>
  <c r="G19" i="1"/>
  <c r="G20" i="1"/>
  <c r="G21" i="1"/>
  <c r="G23" i="1"/>
  <c r="G26" i="1" l="1"/>
  <c r="G27" i="1" s="1"/>
  <c r="G28" i="1" s="1"/>
</calcChain>
</file>

<file path=xl/sharedStrings.xml><?xml version="1.0" encoding="utf-8"?>
<sst xmlns="http://schemas.openxmlformats.org/spreadsheetml/2006/main" count="128" uniqueCount="60">
  <si>
    <t>lp.</t>
  </si>
  <si>
    <t>m2</t>
  </si>
  <si>
    <t>mb</t>
  </si>
  <si>
    <t>m3</t>
  </si>
  <si>
    <t>KNR 2-31 0402-04</t>
  </si>
  <si>
    <t>Opis robót ,wyliczenia</t>
  </si>
  <si>
    <t xml:space="preserve">I. ROBOTY PRZYGOTOWAWCZE </t>
  </si>
  <si>
    <t>1.</t>
  </si>
  <si>
    <t>KNNR1 0111-01</t>
  </si>
  <si>
    <t>km</t>
  </si>
  <si>
    <t>2.</t>
  </si>
  <si>
    <t>3.</t>
  </si>
  <si>
    <r>
      <rPr>
        <b/>
        <sz val="10"/>
        <color theme="1"/>
        <rFont val="Arial"/>
        <family val="2"/>
        <charset val="238"/>
      </rPr>
      <t>II. ROBOTY  ZIEMNE</t>
    </r>
    <r>
      <rPr>
        <sz val="10"/>
        <color theme="1"/>
        <rFont val="Arial"/>
        <family val="2"/>
        <charset val="238"/>
      </rPr>
      <t xml:space="preserve"> </t>
    </r>
  </si>
  <si>
    <t xml:space="preserve">III. ELEMENTY  ULIC  </t>
  </si>
  <si>
    <t xml:space="preserve">KNNR 6 0404-03 </t>
  </si>
  <si>
    <t>KNNR 6 0502-03</t>
  </si>
  <si>
    <t xml:space="preserve">Cena jedn        zł  </t>
  </si>
  <si>
    <t xml:space="preserve">Wartość netto            zł </t>
  </si>
  <si>
    <t>Podatek VAT 23%</t>
  </si>
  <si>
    <r>
      <rPr>
        <b/>
        <sz val="11"/>
        <color theme="1"/>
        <rFont val="Czcionka tekstu podstawowego"/>
        <charset val="238"/>
      </rPr>
      <t xml:space="preserve">KOSZTORYS  OFERTOWY                                                                                 </t>
    </r>
    <r>
      <rPr>
        <b/>
        <sz val="12"/>
        <color theme="1"/>
        <rFont val="Arial"/>
        <family val="2"/>
        <charset val="238"/>
      </rPr>
      <t>Ulepszenie nawierzchni chodnika etap I. na odcinku od wiaty przystankowej do skrzyżowania w miejscowości Gębice                                    od km 0,000 do km 0,174 na długości 174 mb</t>
    </r>
    <r>
      <rPr>
        <b/>
        <sz val="11"/>
        <color theme="1"/>
        <rFont val="Czcionka tekstu podstawowego"/>
        <charset val="238"/>
      </rPr>
      <t xml:space="preserve">                                                                         </t>
    </r>
  </si>
  <si>
    <t>PRZEDMIAR ROBÓT</t>
  </si>
  <si>
    <t>Podstawa</t>
  </si>
  <si>
    <t>szt.</t>
  </si>
  <si>
    <t>ilość</t>
  </si>
  <si>
    <t xml:space="preserve">KNNR6 0806-02 </t>
  </si>
  <si>
    <t>Rozebranie krawężników betonowych na podsypce cementowo - pisakowej                                                                                       12,0</t>
  </si>
  <si>
    <t xml:space="preserve">KNNR 6  0803 -05 </t>
  </si>
  <si>
    <t xml:space="preserve">Analogia. Ręczne rozeranie kostki - dojście do posesji nr. 11a - materiał włściciela.                                                                     4,5 x 1,5                                          </t>
  </si>
  <si>
    <t xml:space="preserve">KNR 4-04 1003-01,04,05  </t>
  </si>
  <si>
    <t xml:space="preserve">Załadunek gruzu oraz wywóz samochodami samowyładowczymi na odl. do 3km                                                                                   - krawężnik 12,0 x 0,15 x 0,30 </t>
  </si>
  <si>
    <t xml:space="preserve">KNNR 6 0103-08  </t>
  </si>
  <si>
    <t>Profilowanie oraz zagęszczenie istniejącej nawierzchni sprzętem mechanicznym.                                                                                           - 174,0 x 3,5</t>
  </si>
  <si>
    <t xml:space="preserve">KNNR 1 0202-06       0208-02 </t>
  </si>
  <si>
    <t>Roboty ziemne wykonane koparkami podsiebiernymi o pojemności łyżki 0,4 m3 w grupie kategorii III - IV z transportem urobku na odległości 3 km po drogach o nawierzchni utwardzonej - głębokość kopania 5 cm - koryto pod chodnik.                                                                                         174,0 x 2,20 x 0,15</t>
  </si>
  <si>
    <t>Ława betonowa pod krawężniki z oporem z betonu c 12/15 w ilości 0,0675 m3/mb.                                                                         16,0 x 0,0675</t>
  </si>
  <si>
    <t>KNNR 6 0401-01</t>
  </si>
  <si>
    <t xml:space="preserve"> Krawężniki betonowe o wymiarach 15x30x100cm ustawione na przygotowanej ławie betonowaj z oporem.                                   16,0</t>
  </si>
  <si>
    <t xml:space="preserve">Ława betonowa pod obrzeże betonowe z betonu C8/10 z oporem w ilości 0,022 m3/mb                                                                 (172,5 x 2 + 2,,5 x 2) x 0,022                                                                        </t>
  </si>
  <si>
    <t>Obrzeża betonowe szare o wymiarach 20x6x100cm ustawione na przygotowanej ławie betonowej z oporem.                                                                                        - 172,5 x 2 + 2,5 x 2</t>
  </si>
  <si>
    <t xml:space="preserve">KNNR 6 0105-03 </t>
  </si>
  <si>
    <t>Warstwa podsypki pod chodnik z piasku o grubości 10 cm po zagęszceniu mechanicznym.                                                                              - 174,0 x 2,0 + 2,5 x 1,5</t>
  </si>
  <si>
    <t>Nawierzchnia chodnika z kostki brukowej szarej gr.8cm ułozona na podsypce cementowo-piaskowej 1:4,gr.5 cm                                                                                    - 172,5 x 2 + 4,5 x 1,5</t>
  </si>
  <si>
    <t>IV. INNE ROBOTY</t>
  </si>
  <si>
    <t>KNR 2-31
1406-03</t>
  </si>
  <si>
    <t xml:space="preserve">Regulacja pionowa studni rewizyjnych                                              8,0
                                               </t>
  </si>
  <si>
    <t>KNNR 1
0203-02      0204-03</t>
  </si>
  <si>
    <t>Obsypanie obustronne chodnika ziemią uprzdnio zmagazynowaną, średnia 10 cm, szerokość 0,75 m                                                      (172,5 x 0,75 x 2 + 2,5 x 0,75 x 2) x 0,10</t>
  </si>
  <si>
    <t xml:space="preserve">Roboty pomiarowe przy liniowych robotach ziemnych- trasa  dróg w terenie równinnym  
od km 0,000 do km 0,174                                                                                                                        </t>
  </si>
  <si>
    <t xml:space="preserve">Przedmiar robót                                                                                                                                                              </t>
  </si>
  <si>
    <t>Ława betonowa pod krawężniki z oporem z betonu C 12/15 w ilości 0,0675 m3/mb.                                                                         16,0 x 0,0675</t>
  </si>
  <si>
    <t xml:space="preserve"> Krawężniki betonowe o wymiarach 15x30x100cm ustawione na przygotowanej ławie betonowaj z oporem.                                    16,0</t>
  </si>
  <si>
    <t>14.</t>
  </si>
  <si>
    <t>13.</t>
  </si>
  <si>
    <t>15.</t>
  </si>
  <si>
    <t>Kalkulacja własna</t>
  </si>
  <si>
    <t xml:space="preserve">Nowe włazy na studniach rewizyjnych         3,0
                                               </t>
  </si>
  <si>
    <t xml:space="preserve">Wartość netto </t>
  </si>
  <si>
    <t xml:space="preserve">Wartość brutto </t>
  </si>
  <si>
    <t>Obsypanie obustronne chodnika ziemią uprzdnio zmagazynowaną, średnia 10 cm, szerokość 0,75 m                                                               (172,5 x 0,75 x 2 + 2,5 x 0,75 x 2) x 0,10</t>
  </si>
  <si>
    <t xml:space="preserve">Nowe włazy na studniach rewizyjnych                   3,0
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</si>
</sst>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"/>
  </numFmts>
  <fonts count="9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4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wrapText="1"/>
    </xf>
    <xf numFmtId="4" fontId="1" fillId="0" borderId="3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0" fontId="2" fillId="0" borderId="4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2" fontId="1" fillId="0" borderId="0" xfId="0" applyNumberFormat="1" applyFont="1" applyAlignment="1">
      <alignment horizontal="right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2" fontId="1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5"/>
  <sheetViews>
    <sheetView zoomScaleNormal="100" workbookViewId="0">
      <selection activeCell="C22" sqref="C22"/>
    </sheetView>
  </sheetViews>
  <sheetFormatPr defaultRowHeight="14.25"/>
  <cols>
    <col min="1" max="1" width="3.375" customWidth="1"/>
    <col min="2" max="2" width="8.125" customWidth="1"/>
    <col min="3" max="3" width="38" customWidth="1"/>
  </cols>
  <sheetData>
    <row r="1" spans="1:5" ht="15">
      <c r="A1" s="51" t="s">
        <v>48</v>
      </c>
      <c r="B1" s="52"/>
      <c r="C1" s="52"/>
      <c r="D1" s="52"/>
      <c r="E1" s="53"/>
    </row>
    <row r="2" spans="1:5">
      <c r="A2" s="36" t="s">
        <v>0</v>
      </c>
      <c r="B2" s="36" t="s">
        <v>21</v>
      </c>
      <c r="C2" s="36" t="s">
        <v>5</v>
      </c>
      <c r="D2" s="36" t="s">
        <v>22</v>
      </c>
      <c r="E2" s="36" t="s">
        <v>23</v>
      </c>
    </row>
    <row r="3" spans="1:5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>
      <c r="A4" s="16"/>
      <c r="B4" s="17"/>
      <c r="C4" s="18" t="s">
        <v>6</v>
      </c>
      <c r="D4" s="16"/>
      <c r="E4" s="19"/>
    </row>
    <row r="5" spans="1:5" ht="48.75" customHeight="1">
      <c r="A5" s="9" t="s">
        <v>7</v>
      </c>
      <c r="B5" s="37" t="s">
        <v>8</v>
      </c>
      <c r="C5" s="3" t="s">
        <v>47</v>
      </c>
      <c r="D5" s="4" t="s">
        <v>9</v>
      </c>
      <c r="E5" s="38">
        <v>0.17399999999999999</v>
      </c>
    </row>
    <row r="6" spans="1:5" ht="51.75" customHeight="1">
      <c r="A6" s="9" t="s">
        <v>10</v>
      </c>
      <c r="B6" s="37" t="s">
        <v>24</v>
      </c>
      <c r="C6" s="3" t="s">
        <v>25</v>
      </c>
      <c r="D6" s="4" t="s">
        <v>2</v>
      </c>
      <c r="E6" s="20">
        <v>12</v>
      </c>
    </row>
    <row r="7" spans="1:5" ht="50.25" customHeight="1">
      <c r="A7" s="9" t="s">
        <v>11</v>
      </c>
      <c r="B7" s="39" t="s">
        <v>26</v>
      </c>
      <c r="C7" s="3" t="s">
        <v>58</v>
      </c>
      <c r="D7" s="5" t="s">
        <v>1</v>
      </c>
      <c r="E7" s="21">
        <v>7.8</v>
      </c>
    </row>
    <row r="8" spans="1:5" ht="44.25" customHeight="1">
      <c r="A8" s="9">
        <v>4</v>
      </c>
      <c r="B8" s="7" t="s">
        <v>28</v>
      </c>
      <c r="C8" s="3" t="s">
        <v>29</v>
      </c>
      <c r="D8" s="4" t="s">
        <v>3</v>
      </c>
      <c r="E8" s="20">
        <v>0.54</v>
      </c>
    </row>
    <row r="9" spans="1:5" ht="15" customHeight="1">
      <c r="A9" s="9"/>
      <c r="B9" s="7"/>
      <c r="C9" s="22" t="s">
        <v>12</v>
      </c>
      <c r="D9" s="4"/>
      <c r="E9" s="20"/>
    </row>
    <row r="10" spans="1:5" ht="44.25" customHeight="1">
      <c r="A10" s="9">
        <v>5</v>
      </c>
      <c r="B10" s="7" t="s">
        <v>30</v>
      </c>
      <c r="C10" s="3" t="s">
        <v>31</v>
      </c>
      <c r="D10" s="4" t="s">
        <v>1</v>
      </c>
      <c r="E10" s="20">
        <v>609</v>
      </c>
    </row>
    <row r="11" spans="1:5" ht="93" customHeight="1">
      <c r="A11" s="9">
        <v>6</v>
      </c>
      <c r="B11" s="7" t="s">
        <v>32</v>
      </c>
      <c r="C11" s="7" t="s">
        <v>33</v>
      </c>
      <c r="D11" s="4" t="s">
        <v>3</v>
      </c>
      <c r="E11" s="20">
        <v>57.42</v>
      </c>
    </row>
    <row r="12" spans="1:5">
      <c r="A12" s="9"/>
      <c r="B12" s="1"/>
      <c r="C12" s="23" t="s">
        <v>13</v>
      </c>
      <c r="D12" s="6"/>
      <c r="E12" s="10"/>
    </row>
    <row r="13" spans="1:5" ht="44.25" customHeight="1">
      <c r="A13" s="9">
        <v>7</v>
      </c>
      <c r="B13" s="3" t="s">
        <v>4</v>
      </c>
      <c r="C13" s="3" t="s">
        <v>49</v>
      </c>
      <c r="D13" s="6" t="s">
        <v>3</v>
      </c>
      <c r="E13" s="10">
        <v>1.08</v>
      </c>
    </row>
    <row r="14" spans="1:5" ht="54" customHeight="1">
      <c r="A14" s="9">
        <v>8</v>
      </c>
      <c r="B14" s="3" t="s">
        <v>35</v>
      </c>
      <c r="C14" s="3" t="s">
        <v>50</v>
      </c>
      <c r="D14" s="6" t="s">
        <v>2</v>
      </c>
      <c r="E14" s="10">
        <v>16</v>
      </c>
    </row>
    <row r="15" spans="1:5" ht="43.5" customHeight="1">
      <c r="A15" s="9">
        <v>9</v>
      </c>
      <c r="B15" s="3" t="s">
        <v>4</v>
      </c>
      <c r="C15" s="3" t="s">
        <v>37</v>
      </c>
      <c r="D15" s="6" t="s">
        <v>3</v>
      </c>
      <c r="E15" s="10">
        <v>7.7</v>
      </c>
    </row>
    <row r="16" spans="1:5" ht="57" customHeight="1">
      <c r="A16" s="9">
        <v>10</v>
      </c>
      <c r="B16" s="3" t="s">
        <v>14</v>
      </c>
      <c r="C16" s="3" t="s">
        <v>38</v>
      </c>
      <c r="D16" s="6" t="s">
        <v>2</v>
      </c>
      <c r="E16" s="10">
        <v>350</v>
      </c>
    </row>
    <row r="17" spans="1:7" ht="41.25" customHeight="1">
      <c r="A17" s="9">
        <v>11</v>
      </c>
      <c r="B17" s="3" t="s">
        <v>39</v>
      </c>
      <c r="C17" s="3" t="s">
        <v>40</v>
      </c>
      <c r="D17" s="6" t="s">
        <v>1</v>
      </c>
      <c r="E17" s="10">
        <v>351.75</v>
      </c>
    </row>
    <row r="18" spans="1:7" ht="55.5" customHeight="1">
      <c r="A18" s="9">
        <v>12</v>
      </c>
      <c r="B18" s="3" t="s">
        <v>15</v>
      </c>
      <c r="C18" s="7" t="s">
        <v>41</v>
      </c>
      <c r="D18" s="6" t="s">
        <v>1</v>
      </c>
      <c r="E18" s="49">
        <v>351.75</v>
      </c>
    </row>
    <row r="19" spans="1:7" ht="15.75" customHeight="1">
      <c r="A19" s="40"/>
      <c r="C19" s="41" t="s">
        <v>42</v>
      </c>
      <c r="E19" s="1"/>
    </row>
    <row r="20" spans="1:7" ht="30.75" customHeight="1">
      <c r="A20" s="9" t="s">
        <v>52</v>
      </c>
      <c r="B20" s="3" t="s">
        <v>43</v>
      </c>
      <c r="C20" s="7" t="s">
        <v>44</v>
      </c>
      <c r="D20" s="44" t="s">
        <v>22</v>
      </c>
      <c r="E20" s="10">
        <v>8</v>
      </c>
      <c r="F20" s="45"/>
      <c r="G20" s="46"/>
    </row>
    <row r="21" spans="1:7" ht="60.75" customHeight="1">
      <c r="A21" s="9" t="s">
        <v>51</v>
      </c>
      <c r="B21" s="3" t="s">
        <v>54</v>
      </c>
      <c r="C21" s="7" t="s">
        <v>59</v>
      </c>
      <c r="D21" s="44" t="s">
        <v>22</v>
      </c>
      <c r="E21" s="10">
        <v>3</v>
      </c>
      <c r="F21" s="11"/>
      <c r="G21" s="47"/>
    </row>
    <row r="22" spans="1:7" ht="51">
      <c r="A22" s="9" t="s">
        <v>53</v>
      </c>
      <c r="B22" s="3" t="s">
        <v>45</v>
      </c>
      <c r="C22" s="7" t="s">
        <v>46</v>
      </c>
      <c r="D22" s="6" t="s">
        <v>3</v>
      </c>
      <c r="E22" s="10">
        <v>25.75</v>
      </c>
      <c r="F22" s="11"/>
      <c r="G22" s="47"/>
    </row>
    <row r="23" spans="1:7">
      <c r="C23" s="50"/>
      <c r="D23" s="25"/>
      <c r="F23" s="28"/>
      <c r="G23" s="48"/>
    </row>
    <row r="24" spans="1:7">
      <c r="A24" s="25"/>
      <c r="B24" s="27"/>
      <c r="C24" s="50"/>
      <c r="D24" s="11"/>
      <c r="E24" s="11"/>
      <c r="F24" s="28"/>
      <c r="G24" s="48"/>
    </row>
    <row r="25" spans="1:7">
      <c r="A25" s="25"/>
      <c r="B25" s="26"/>
      <c r="C25" s="50"/>
      <c r="D25" s="28"/>
      <c r="E25" s="28"/>
      <c r="F25" s="28"/>
      <c r="G25" s="48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I29"/>
  <sheetViews>
    <sheetView tabSelected="1" workbookViewId="0">
      <selection activeCell="F8" sqref="F8"/>
    </sheetView>
  </sheetViews>
  <sheetFormatPr defaultRowHeight="14.25"/>
  <cols>
    <col min="1" max="1" width="3.625" customWidth="1"/>
    <col min="2" max="2" width="8.125" customWidth="1"/>
    <col min="3" max="3" width="33" customWidth="1"/>
    <col min="4" max="5" width="6.125" customWidth="1"/>
    <col min="6" max="6" width="7.5" customWidth="1"/>
    <col min="7" max="7" width="9.625" customWidth="1"/>
    <col min="8" max="8" width="7.75" customWidth="1"/>
    <col min="9" max="10" width="9.375" customWidth="1"/>
  </cols>
  <sheetData>
    <row r="1" spans="1:9">
      <c r="I1" s="15"/>
    </row>
    <row r="2" spans="1:9">
      <c r="B2" s="54" t="s">
        <v>19</v>
      </c>
      <c r="C2" s="55"/>
      <c r="D2" s="55"/>
      <c r="E2" s="55"/>
      <c r="F2" s="55"/>
      <c r="G2" s="55"/>
      <c r="I2" s="15"/>
    </row>
    <row r="3" spans="1:9" ht="51" customHeight="1">
      <c r="B3" s="55"/>
      <c r="C3" s="55"/>
      <c r="D3" s="55"/>
      <c r="E3" s="55"/>
      <c r="F3" s="55"/>
      <c r="G3" s="55"/>
      <c r="I3" s="15"/>
    </row>
    <row r="4" spans="1:9" ht="20.25" customHeight="1">
      <c r="C4" s="56" t="s">
        <v>20</v>
      </c>
      <c r="D4" s="57"/>
      <c r="E4" s="57"/>
      <c r="F4" s="57"/>
      <c r="I4" s="15"/>
    </row>
    <row r="5" spans="1:9" ht="38.25">
      <c r="A5" s="36" t="s">
        <v>0</v>
      </c>
      <c r="B5" s="36" t="s">
        <v>21</v>
      </c>
      <c r="C5" s="36" t="s">
        <v>5</v>
      </c>
      <c r="D5" s="36" t="s">
        <v>22</v>
      </c>
      <c r="E5" s="36" t="s">
        <v>23</v>
      </c>
      <c r="F5" s="12" t="s">
        <v>16</v>
      </c>
      <c r="G5" s="12" t="s">
        <v>17</v>
      </c>
      <c r="I5" s="15"/>
    </row>
    <row r="6" spans="1:9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9">
      <c r="A7" s="16"/>
      <c r="B7" s="17"/>
      <c r="C7" s="18" t="s">
        <v>6</v>
      </c>
      <c r="D7" s="16"/>
      <c r="E7" s="19"/>
      <c r="F7" s="19"/>
      <c r="G7" s="19"/>
    </row>
    <row r="8" spans="1:9" ht="54.75" customHeight="1">
      <c r="A8" s="9" t="s">
        <v>7</v>
      </c>
      <c r="B8" s="37" t="s">
        <v>8</v>
      </c>
      <c r="C8" s="3" t="s">
        <v>47</v>
      </c>
      <c r="D8" s="4" t="s">
        <v>9</v>
      </c>
      <c r="E8" s="38">
        <v>0.17399999999999999</v>
      </c>
      <c r="F8" s="34"/>
      <c r="G8" s="32">
        <f>E8*F8</f>
        <v>0</v>
      </c>
    </row>
    <row r="9" spans="1:9" ht="38.25">
      <c r="A9" s="9" t="s">
        <v>10</v>
      </c>
      <c r="B9" s="37" t="s">
        <v>24</v>
      </c>
      <c r="C9" s="3" t="s">
        <v>25</v>
      </c>
      <c r="D9" s="4" t="s">
        <v>2</v>
      </c>
      <c r="E9" s="20">
        <v>12</v>
      </c>
      <c r="F9" s="20"/>
      <c r="G9" s="14">
        <f>E9*F9</f>
        <v>0</v>
      </c>
    </row>
    <row r="10" spans="1:9" ht="38.25" customHeight="1">
      <c r="A10" s="9" t="s">
        <v>11</v>
      </c>
      <c r="B10" s="39" t="s">
        <v>26</v>
      </c>
      <c r="C10" s="3" t="s">
        <v>27</v>
      </c>
      <c r="D10" s="5" t="s">
        <v>1</v>
      </c>
      <c r="E10" s="21">
        <v>7.8</v>
      </c>
      <c r="F10" s="21"/>
      <c r="G10" s="33">
        <f>E10*F10</f>
        <v>0</v>
      </c>
    </row>
    <row r="11" spans="1:9" ht="40.5" customHeight="1">
      <c r="A11" s="9">
        <v>4</v>
      </c>
      <c r="B11" s="7" t="s">
        <v>28</v>
      </c>
      <c r="C11" s="3" t="s">
        <v>29</v>
      </c>
      <c r="D11" s="4" t="s">
        <v>3</v>
      </c>
      <c r="E11" s="20">
        <v>0.54</v>
      </c>
      <c r="F11" s="20"/>
      <c r="G11" s="14">
        <f>E11*F11</f>
        <v>0</v>
      </c>
    </row>
    <row r="12" spans="1:9">
      <c r="A12" s="9"/>
      <c r="B12" s="7"/>
      <c r="C12" s="22" t="s">
        <v>12</v>
      </c>
      <c r="D12" s="4"/>
      <c r="E12" s="20"/>
      <c r="F12" s="4"/>
      <c r="G12" s="14"/>
    </row>
    <row r="13" spans="1:9" ht="38.25">
      <c r="A13" s="9">
        <v>5</v>
      </c>
      <c r="B13" s="7" t="s">
        <v>30</v>
      </c>
      <c r="C13" s="3" t="s">
        <v>31</v>
      </c>
      <c r="D13" s="4" t="s">
        <v>1</v>
      </c>
      <c r="E13" s="20">
        <v>609</v>
      </c>
      <c r="F13" s="20"/>
      <c r="G13" s="14">
        <f>E13*F13</f>
        <v>0</v>
      </c>
    </row>
    <row r="14" spans="1:9" ht="89.25">
      <c r="A14" s="9">
        <v>6</v>
      </c>
      <c r="B14" s="7" t="s">
        <v>32</v>
      </c>
      <c r="C14" s="7" t="s">
        <v>33</v>
      </c>
      <c r="D14" s="4" t="s">
        <v>3</v>
      </c>
      <c r="E14" s="20">
        <v>57.42</v>
      </c>
      <c r="F14" s="20"/>
      <c r="G14" s="13">
        <f>E14*F14</f>
        <v>0</v>
      </c>
    </row>
    <row r="15" spans="1:9">
      <c r="A15" s="9"/>
      <c r="B15" s="1"/>
      <c r="C15" s="23" t="s">
        <v>13</v>
      </c>
      <c r="D15" s="6"/>
      <c r="E15" s="10"/>
      <c r="F15" s="10"/>
      <c r="G15" s="30"/>
    </row>
    <row r="16" spans="1:9" ht="42.75" customHeight="1">
      <c r="A16" s="9">
        <v>7</v>
      </c>
      <c r="B16" s="3" t="s">
        <v>4</v>
      </c>
      <c r="C16" s="3" t="s">
        <v>34</v>
      </c>
      <c r="D16" s="6" t="s">
        <v>3</v>
      </c>
      <c r="E16" s="10">
        <v>1.08</v>
      </c>
      <c r="F16" s="10"/>
      <c r="G16" s="30">
        <f t="shared" ref="G16:G23" si="0">E16*F16</f>
        <v>0</v>
      </c>
    </row>
    <row r="17" spans="1:7" ht="53.25" customHeight="1">
      <c r="A17" s="9">
        <v>8</v>
      </c>
      <c r="B17" s="3" t="s">
        <v>35</v>
      </c>
      <c r="C17" s="3" t="s">
        <v>36</v>
      </c>
      <c r="D17" s="6" t="s">
        <v>2</v>
      </c>
      <c r="E17" s="10">
        <v>16</v>
      </c>
      <c r="F17" s="10"/>
      <c r="G17" s="30">
        <f t="shared" si="0"/>
        <v>0</v>
      </c>
    </row>
    <row r="18" spans="1:7" ht="52.5" customHeight="1">
      <c r="A18" s="9">
        <v>9</v>
      </c>
      <c r="B18" s="3" t="s">
        <v>4</v>
      </c>
      <c r="C18" s="3" t="s">
        <v>37</v>
      </c>
      <c r="D18" s="6" t="s">
        <v>3</v>
      </c>
      <c r="E18" s="10">
        <v>7.7</v>
      </c>
      <c r="F18" s="10"/>
      <c r="G18" s="31">
        <f t="shared" si="0"/>
        <v>0</v>
      </c>
    </row>
    <row r="19" spans="1:7" ht="55.5" customHeight="1">
      <c r="A19" s="9">
        <v>10</v>
      </c>
      <c r="B19" s="3" t="s">
        <v>14</v>
      </c>
      <c r="C19" s="3" t="s">
        <v>38</v>
      </c>
      <c r="D19" s="6" t="s">
        <v>2</v>
      </c>
      <c r="E19" s="10">
        <v>350</v>
      </c>
      <c r="F19" s="10"/>
      <c r="G19" s="31">
        <f t="shared" si="0"/>
        <v>0</v>
      </c>
    </row>
    <row r="20" spans="1:7" ht="54" customHeight="1">
      <c r="A20" s="9">
        <v>11</v>
      </c>
      <c r="B20" s="3" t="s">
        <v>39</v>
      </c>
      <c r="C20" s="3" t="s">
        <v>40</v>
      </c>
      <c r="D20" s="6" t="s">
        <v>1</v>
      </c>
      <c r="E20" s="10">
        <v>351.75</v>
      </c>
      <c r="F20" s="10"/>
      <c r="G20" s="31">
        <f t="shared" si="0"/>
        <v>0</v>
      </c>
    </row>
    <row r="21" spans="1:7" ht="55.5" customHeight="1">
      <c r="A21" s="9">
        <v>12</v>
      </c>
      <c r="B21" s="3" t="s">
        <v>15</v>
      </c>
      <c r="C21" s="7" t="s">
        <v>41</v>
      </c>
      <c r="D21" s="6" t="s">
        <v>1</v>
      </c>
      <c r="E21" s="10">
        <v>351.75</v>
      </c>
      <c r="F21" s="10"/>
      <c r="G21" s="31">
        <f t="shared" si="0"/>
        <v>0</v>
      </c>
    </row>
    <row r="22" spans="1:7" ht="14.25" customHeight="1">
      <c r="A22" s="40"/>
      <c r="C22" s="41" t="s">
        <v>42</v>
      </c>
      <c r="F22" s="10"/>
      <c r="G22" s="31">
        <f t="shared" si="0"/>
        <v>0</v>
      </c>
    </row>
    <row r="23" spans="1:7" ht="28.5" customHeight="1">
      <c r="A23" s="9" t="s">
        <v>52</v>
      </c>
      <c r="B23" s="3" t="s">
        <v>43</v>
      </c>
      <c r="C23" s="7" t="s">
        <v>44</v>
      </c>
      <c r="D23" s="6" t="s">
        <v>22</v>
      </c>
      <c r="E23" s="10">
        <v>8</v>
      </c>
      <c r="F23" s="30"/>
      <c r="G23" s="31">
        <f t="shared" si="0"/>
        <v>0</v>
      </c>
    </row>
    <row r="24" spans="1:7" ht="38.25">
      <c r="A24" s="9" t="s">
        <v>51</v>
      </c>
      <c r="B24" s="3" t="s">
        <v>54</v>
      </c>
      <c r="C24" s="7" t="s">
        <v>55</v>
      </c>
      <c r="D24" s="6" t="s">
        <v>22</v>
      </c>
      <c r="E24" s="10">
        <v>3</v>
      </c>
      <c r="F24" s="6"/>
      <c r="G24" s="42">
        <f>E24*F24</f>
        <v>0</v>
      </c>
    </row>
    <row r="25" spans="1:7" ht="51">
      <c r="A25" s="9" t="s">
        <v>53</v>
      </c>
      <c r="B25" s="3" t="s">
        <v>45</v>
      </c>
      <c r="C25" s="7" t="s">
        <v>46</v>
      </c>
      <c r="D25" s="6" t="s">
        <v>3</v>
      </c>
      <c r="E25" s="10">
        <v>25.75</v>
      </c>
      <c r="F25" s="6"/>
      <c r="G25" s="42">
        <f>E25*F25</f>
        <v>0</v>
      </c>
    </row>
    <row r="26" spans="1:7">
      <c r="A26" s="1"/>
      <c r="B26" s="1"/>
      <c r="C26" s="43" t="s">
        <v>56</v>
      </c>
      <c r="D26" s="8"/>
      <c r="E26" s="1"/>
      <c r="F26" s="22"/>
      <c r="G26" s="35">
        <f>SUM(G8:G25)</f>
        <v>0</v>
      </c>
    </row>
    <row r="27" spans="1:7">
      <c r="A27" s="8"/>
      <c r="B27" s="7"/>
      <c r="C27" s="29" t="s">
        <v>18</v>
      </c>
      <c r="D27" s="6"/>
      <c r="E27" s="6"/>
      <c r="F27" s="22"/>
      <c r="G27" s="35">
        <f>G26*23%</f>
        <v>0</v>
      </c>
    </row>
    <row r="28" spans="1:7">
      <c r="A28" s="8"/>
      <c r="B28" s="24"/>
      <c r="C28" s="29" t="s">
        <v>57</v>
      </c>
      <c r="D28" s="22"/>
      <c r="E28" s="22"/>
      <c r="F28" s="22"/>
      <c r="G28" s="35">
        <f>G26+G27</f>
        <v>0</v>
      </c>
    </row>
    <row r="29" spans="1:7">
      <c r="A29" s="25"/>
      <c r="B29" s="26"/>
      <c r="C29" s="27"/>
      <c r="D29" s="28"/>
      <c r="E29" s="28"/>
      <c r="F29" s="28"/>
      <c r="G29" s="11"/>
    </row>
  </sheetData>
  <mergeCells count="2">
    <mergeCell ref="B2:G3"/>
    <mergeCell ref="C4:F4"/>
  </mergeCells>
  <pageMargins left="0.70866141732283472" right="0.70866141732283472" top="0.74803149606299213" bottom="0.74803149606299213" header="0.905511811023622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 robót</vt:lpstr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JolaD</dc:creator>
  <cp:lastModifiedBy>Małgorzata Waleńska</cp:lastModifiedBy>
  <cp:lastPrinted>2022-10-17T18:44:55Z</cp:lastPrinted>
  <dcterms:created xsi:type="dcterms:W3CDTF">2022-03-11T17:33:21Z</dcterms:created>
  <dcterms:modified xsi:type="dcterms:W3CDTF">2025-05-07T09:05:16Z</dcterms:modified>
</cp:coreProperties>
</file>